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дача\26-27 бюджет\"/>
    </mc:Choice>
  </mc:AlternateContent>
  <xr:revisionPtr revIDLastSave="0" documentId="13_ncr:1_{03CD85DE-4D45-4B5A-B488-62DDF7EEA2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45" i="1" l="1"/>
  <c r="AH44" i="1"/>
  <c r="A8" i="1" l="1"/>
  <c r="A9" i="1"/>
  <c r="A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4" i="1" s="1"/>
  <c r="A4" i="1"/>
  <c r="A5" i="1"/>
  <c r="A6" i="1" s="1"/>
  <c r="A7" i="1" s="1"/>
  <c r="A3" i="1"/>
  <c r="AE6" i="1"/>
  <c r="AH6" i="1" s="1"/>
  <c r="I43" i="1" l="1"/>
  <c r="H43" i="1"/>
  <c r="G43" i="1"/>
  <c r="F43" i="1"/>
  <c r="E43" i="1"/>
  <c r="I42" i="1"/>
  <c r="H42" i="1"/>
  <c r="G42" i="1"/>
  <c r="F42" i="1"/>
  <c r="E42" i="1"/>
  <c r="I41" i="1"/>
  <c r="H41" i="1"/>
  <c r="G41" i="1"/>
  <c r="F41" i="1"/>
  <c r="E41" i="1"/>
  <c r="I40" i="1"/>
  <c r="H40" i="1"/>
  <c r="G40" i="1"/>
  <c r="F40" i="1"/>
  <c r="E40" i="1"/>
  <c r="I39" i="1"/>
  <c r="H39" i="1"/>
  <c r="G39" i="1"/>
  <c r="F39" i="1"/>
  <c r="E39" i="1"/>
  <c r="I38" i="1"/>
  <c r="H38" i="1"/>
  <c r="G38" i="1"/>
  <c r="F38" i="1"/>
  <c r="E38" i="1"/>
  <c r="I37" i="1"/>
  <c r="H37" i="1"/>
  <c r="G37" i="1"/>
  <c r="F37" i="1"/>
  <c r="E37" i="1"/>
  <c r="I36" i="1"/>
  <c r="H36" i="1"/>
  <c r="G36" i="1"/>
  <c r="F36" i="1"/>
  <c r="E36" i="1"/>
  <c r="I35" i="1"/>
  <c r="H35" i="1"/>
  <c r="G35" i="1"/>
  <c r="F35" i="1"/>
  <c r="E35" i="1"/>
  <c r="I34" i="1"/>
  <c r="H34" i="1"/>
  <c r="G34" i="1"/>
  <c r="F34" i="1"/>
  <c r="E34" i="1"/>
  <c r="I33" i="1"/>
  <c r="H33" i="1"/>
  <c r="G33" i="1"/>
  <c r="F33" i="1"/>
  <c r="E33" i="1"/>
  <c r="I32" i="1"/>
  <c r="H32" i="1"/>
  <c r="G32" i="1"/>
  <c r="F32" i="1"/>
  <c r="E32" i="1"/>
  <c r="I31" i="1"/>
  <c r="H31" i="1"/>
  <c r="G31" i="1"/>
  <c r="F31" i="1"/>
  <c r="E31" i="1"/>
  <c r="I30" i="1"/>
  <c r="H30" i="1"/>
  <c r="G30" i="1"/>
  <c r="F30" i="1"/>
  <c r="E30" i="1"/>
  <c r="I29" i="1"/>
  <c r="H29" i="1"/>
  <c r="G29" i="1"/>
  <c r="F29" i="1"/>
  <c r="E29" i="1"/>
  <c r="I28" i="1"/>
  <c r="H28" i="1"/>
  <c r="G28" i="1"/>
  <c r="F28" i="1"/>
  <c r="E28" i="1"/>
  <c r="I27" i="1"/>
  <c r="H27" i="1"/>
  <c r="G27" i="1"/>
  <c r="F27" i="1"/>
  <c r="E27" i="1"/>
  <c r="I26" i="1"/>
  <c r="H26" i="1"/>
  <c r="G26" i="1"/>
  <c r="F26" i="1"/>
  <c r="E26" i="1"/>
  <c r="I25" i="1"/>
  <c r="H25" i="1"/>
  <c r="G25" i="1"/>
  <c r="F25" i="1"/>
  <c r="E25" i="1"/>
  <c r="I24" i="1"/>
  <c r="H24" i="1"/>
  <c r="G24" i="1"/>
  <c r="F24" i="1"/>
  <c r="E24" i="1"/>
  <c r="I23" i="1"/>
  <c r="H23" i="1"/>
  <c r="G23" i="1"/>
  <c r="F23" i="1"/>
  <c r="E23" i="1"/>
  <c r="I22" i="1"/>
  <c r="H22" i="1"/>
  <c r="G22" i="1"/>
  <c r="F22" i="1"/>
  <c r="E22" i="1"/>
  <c r="I21" i="1"/>
  <c r="H21" i="1"/>
  <c r="G21" i="1"/>
  <c r="F21" i="1"/>
  <c r="E21" i="1"/>
  <c r="I20" i="1"/>
  <c r="H20" i="1"/>
  <c r="G20" i="1"/>
  <c r="F20" i="1"/>
  <c r="E20" i="1"/>
  <c r="I19" i="1"/>
  <c r="H19" i="1"/>
  <c r="G19" i="1"/>
  <c r="F19" i="1"/>
  <c r="E19" i="1"/>
  <c r="I18" i="1"/>
  <c r="H18" i="1"/>
  <c r="G18" i="1"/>
  <c r="F18" i="1"/>
  <c r="E18" i="1"/>
  <c r="I17" i="1"/>
  <c r="H17" i="1"/>
  <c r="G17" i="1"/>
  <c r="F17" i="1"/>
  <c r="E17" i="1"/>
  <c r="I16" i="1"/>
  <c r="H16" i="1"/>
  <c r="G16" i="1"/>
  <c r="F16" i="1"/>
  <c r="E16" i="1"/>
  <c r="I15" i="1"/>
  <c r="H15" i="1"/>
  <c r="G15" i="1"/>
  <c r="F15" i="1"/>
  <c r="E15" i="1"/>
  <c r="I14" i="1"/>
  <c r="H14" i="1"/>
  <c r="G14" i="1"/>
  <c r="F14" i="1"/>
  <c r="E14" i="1"/>
  <c r="I13" i="1"/>
  <c r="H13" i="1"/>
  <c r="G13" i="1"/>
  <c r="F13" i="1"/>
  <c r="E13" i="1"/>
  <c r="I12" i="1"/>
  <c r="H12" i="1"/>
  <c r="G12" i="1"/>
  <c r="F12" i="1"/>
  <c r="E12" i="1"/>
  <c r="I11" i="1"/>
  <c r="H11" i="1"/>
  <c r="G11" i="1"/>
  <c r="F11" i="1"/>
  <c r="E11" i="1"/>
  <c r="I10" i="1"/>
  <c r="H10" i="1"/>
  <c r="G10" i="1"/>
  <c r="F10" i="1"/>
  <c r="E10" i="1"/>
  <c r="I9" i="1"/>
  <c r="H9" i="1"/>
  <c r="G9" i="1"/>
  <c r="F9" i="1"/>
  <c r="E9" i="1"/>
  <c r="I8" i="1"/>
  <c r="H8" i="1"/>
  <c r="G8" i="1"/>
  <c r="F8" i="1"/>
  <c r="E8" i="1"/>
  <c r="I7" i="1"/>
  <c r="H7" i="1"/>
  <c r="G7" i="1"/>
  <c r="F7" i="1"/>
  <c r="E7" i="1"/>
  <c r="I5" i="1"/>
  <c r="H5" i="1"/>
  <c r="G5" i="1"/>
  <c r="F5" i="1"/>
  <c r="E5" i="1"/>
  <c r="I4" i="1"/>
  <c r="H4" i="1"/>
  <c r="G4" i="1"/>
  <c r="F4" i="1"/>
  <c r="E4" i="1"/>
  <c r="I3" i="1"/>
  <c r="H3" i="1"/>
  <c r="G3" i="1"/>
  <c r="F3" i="1"/>
  <c r="E3" i="1"/>
  <c r="I2" i="1"/>
  <c r="H2" i="1"/>
  <c r="G2" i="1"/>
  <c r="F2" i="1"/>
  <c r="E2" i="1"/>
  <c r="J8" i="1" l="1"/>
  <c r="J15" i="1"/>
  <c r="J19" i="1"/>
  <c r="K19" i="1" s="1"/>
  <c r="M19" i="1" s="1"/>
  <c r="P19" i="1" s="1"/>
  <c r="S19" i="1" s="1"/>
  <c r="V19" i="1" s="1"/>
  <c r="Y19" i="1" s="1"/>
  <c r="AB19" i="1" s="1"/>
  <c r="AE19" i="1" s="1"/>
  <c r="AH19" i="1" s="1"/>
  <c r="J23" i="1"/>
  <c r="K23" i="1" s="1"/>
  <c r="M23" i="1" s="1"/>
  <c r="P23" i="1" s="1"/>
  <c r="S23" i="1" s="1"/>
  <c r="V23" i="1" s="1"/>
  <c r="Y23" i="1" s="1"/>
  <c r="AB23" i="1" s="1"/>
  <c r="AE23" i="1" s="1"/>
  <c r="AH23" i="1" s="1"/>
  <c r="J27" i="1"/>
  <c r="J31" i="1"/>
  <c r="J35" i="1"/>
  <c r="K35" i="1" s="1"/>
  <c r="M35" i="1" s="1"/>
  <c r="P35" i="1" s="1"/>
  <c r="S35" i="1" s="1"/>
  <c r="V35" i="1" s="1"/>
  <c r="Y35" i="1" s="1"/>
  <c r="AB35" i="1" s="1"/>
  <c r="AE35" i="1" s="1"/>
  <c r="AH35" i="1" s="1"/>
  <c r="J39" i="1"/>
  <c r="K39" i="1" s="1"/>
  <c r="M39" i="1" s="1"/>
  <c r="P39" i="1" s="1"/>
  <c r="S39" i="1" s="1"/>
  <c r="V39" i="1" s="1"/>
  <c r="Y39" i="1" s="1"/>
  <c r="AB39" i="1" s="1"/>
  <c r="AE39" i="1" s="1"/>
  <c r="AH39" i="1" s="1"/>
  <c r="J4" i="1"/>
  <c r="K4" i="1" s="1"/>
  <c r="M4" i="1" s="1"/>
  <c r="P4" i="1" s="1"/>
  <c r="S4" i="1" s="1"/>
  <c r="V4" i="1" s="1"/>
  <c r="Y4" i="1" s="1"/>
  <c r="AB4" i="1" s="1"/>
  <c r="AE4" i="1" s="1"/>
  <c r="AH4" i="1" s="1"/>
  <c r="J9" i="1"/>
  <c r="K9" i="1" s="1"/>
  <c r="M9" i="1" s="1"/>
  <c r="P9" i="1" s="1"/>
  <c r="S9" i="1" s="1"/>
  <c r="V9" i="1" s="1"/>
  <c r="Y9" i="1" s="1"/>
  <c r="AB9" i="1" s="1"/>
  <c r="AE9" i="1" s="1"/>
  <c r="AH9" i="1" s="1"/>
  <c r="J13" i="1"/>
  <c r="K13" i="1" s="1"/>
  <c r="M13" i="1" s="1"/>
  <c r="P13" i="1" s="1"/>
  <c r="S13" i="1" s="1"/>
  <c r="V13" i="1" s="1"/>
  <c r="Y13" i="1" s="1"/>
  <c r="AB13" i="1" s="1"/>
  <c r="AE13" i="1" s="1"/>
  <c r="AH13" i="1" s="1"/>
  <c r="J17" i="1"/>
  <c r="K17" i="1" s="1"/>
  <c r="M17" i="1" s="1"/>
  <c r="P17" i="1" s="1"/>
  <c r="S17" i="1" s="1"/>
  <c r="V17" i="1" s="1"/>
  <c r="Y17" i="1" s="1"/>
  <c r="AB17" i="1" s="1"/>
  <c r="AE17" i="1" s="1"/>
  <c r="AH17" i="1" s="1"/>
  <c r="J21" i="1"/>
  <c r="K21" i="1" s="1"/>
  <c r="M21" i="1" s="1"/>
  <c r="P21" i="1" s="1"/>
  <c r="S21" i="1" s="1"/>
  <c r="V21" i="1" s="1"/>
  <c r="Y21" i="1" s="1"/>
  <c r="AB21" i="1" s="1"/>
  <c r="AE21" i="1" s="1"/>
  <c r="AH21" i="1" s="1"/>
  <c r="J25" i="1"/>
  <c r="K25" i="1" s="1"/>
  <c r="M25" i="1" s="1"/>
  <c r="P25" i="1" s="1"/>
  <c r="S25" i="1" s="1"/>
  <c r="V25" i="1" s="1"/>
  <c r="Y25" i="1" s="1"/>
  <c r="AB25" i="1" s="1"/>
  <c r="AE25" i="1" s="1"/>
  <c r="AH25" i="1" s="1"/>
  <c r="J29" i="1"/>
  <c r="K29" i="1" s="1"/>
  <c r="M29" i="1" s="1"/>
  <c r="P29" i="1" s="1"/>
  <c r="S29" i="1" s="1"/>
  <c r="V29" i="1" s="1"/>
  <c r="Y29" i="1" s="1"/>
  <c r="AB29" i="1" s="1"/>
  <c r="AE29" i="1" s="1"/>
  <c r="AH29" i="1" s="1"/>
  <c r="J33" i="1"/>
  <c r="K33" i="1" s="1"/>
  <c r="M33" i="1" s="1"/>
  <c r="P33" i="1" s="1"/>
  <c r="S33" i="1" s="1"/>
  <c r="V33" i="1" s="1"/>
  <c r="Y33" i="1" s="1"/>
  <c r="AB33" i="1" s="1"/>
  <c r="AE33" i="1" s="1"/>
  <c r="AH33" i="1" s="1"/>
  <c r="J37" i="1"/>
  <c r="K37" i="1" s="1"/>
  <c r="M37" i="1" s="1"/>
  <c r="P37" i="1" s="1"/>
  <c r="S37" i="1" s="1"/>
  <c r="V37" i="1" s="1"/>
  <c r="Y37" i="1" s="1"/>
  <c r="AB37" i="1" s="1"/>
  <c r="AE37" i="1" s="1"/>
  <c r="AH37" i="1" s="1"/>
  <c r="J41" i="1"/>
  <c r="K41" i="1" s="1"/>
  <c r="M41" i="1" s="1"/>
  <c r="P41" i="1" s="1"/>
  <c r="S41" i="1" s="1"/>
  <c r="V41" i="1" s="1"/>
  <c r="Y41" i="1" s="1"/>
  <c r="AB41" i="1" s="1"/>
  <c r="AE41" i="1" s="1"/>
  <c r="AH41" i="1" s="1"/>
  <c r="J14" i="1"/>
  <c r="K14" i="1" s="1"/>
  <c r="M14" i="1" s="1"/>
  <c r="P14" i="1" s="1"/>
  <c r="S14" i="1" s="1"/>
  <c r="V14" i="1" s="1"/>
  <c r="Y14" i="1" s="1"/>
  <c r="AB14" i="1" s="1"/>
  <c r="AE14" i="1" s="1"/>
  <c r="AH14" i="1" s="1"/>
  <c r="K15" i="1"/>
  <c r="M15" i="1" s="1"/>
  <c r="P15" i="1" s="1"/>
  <c r="S15" i="1" s="1"/>
  <c r="V15" i="1" s="1"/>
  <c r="Y15" i="1" s="1"/>
  <c r="AB15" i="1" s="1"/>
  <c r="AE15" i="1" s="1"/>
  <c r="AH15" i="1" s="1"/>
  <c r="J18" i="1"/>
  <c r="K18" i="1" s="1"/>
  <c r="M18" i="1" s="1"/>
  <c r="P18" i="1" s="1"/>
  <c r="S18" i="1" s="1"/>
  <c r="V18" i="1" s="1"/>
  <c r="Y18" i="1" s="1"/>
  <c r="AB18" i="1" s="1"/>
  <c r="AE18" i="1" s="1"/>
  <c r="AH18" i="1" s="1"/>
  <c r="J22" i="1"/>
  <c r="K22" i="1" s="1"/>
  <c r="M22" i="1" s="1"/>
  <c r="P22" i="1" s="1"/>
  <c r="S22" i="1" s="1"/>
  <c r="V22" i="1" s="1"/>
  <c r="Y22" i="1" s="1"/>
  <c r="AB22" i="1" s="1"/>
  <c r="AE22" i="1" s="1"/>
  <c r="AH22" i="1" s="1"/>
  <c r="J26" i="1"/>
  <c r="K26" i="1" s="1"/>
  <c r="M26" i="1" s="1"/>
  <c r="P26" i="1" s="1"/>
  <c r="S26" i="1" s="1"/>
  <c r="V26" i="1" s="1"/>
  <c r="Y26" i="1" s="1"/>
  <c r="AB26" i="1" s="1"/>
  <c r="AE26" i="1" s="1"/>
  <c r="AH26" i="1" s="1"/>
  <c r="K27" i="1"/>
  <c r="M27" i="1" s="1"/>
  <c r="P27" i="1" s="1"/>
  <c r="S27" i="1" s="1"/>
  <c r="V27" i="1" s="1"/>
  <c r="Y27" i="1" s="1"/>
  <c r="AB27" i="1" s="1"/>
  <c r="AE27" i="1" s="1"/>
  <c r="AH27" i="1" s="1"/>
  <c r="J30" i="1"/>
  <c r="K30" i="1" s="1"/>
  <c r="M30" i="1" s="1"/>
  <c r="P30" i="1" s="1"/>
  <c r="S30" i="1" s="1"/>
  <c r="V30" i="1" s="1"/>
  <c r="Y30" i="1" s="1"/>
  <c r="AB30" i="1" s="1"/>
  <c r="AE30" i="1" s="1"/>
  <c r="AH30" i="1" s="1"/>
  <c r="K31" i="1"/>
  <c r="M31" i="1" s="1"/>
  <c r="P31" i="1" s="1"/>
  <c r="S31" i="1" s="1"/>
  <c r="V31" i="1" s="1"/>
  <c r="Y31" i="1" s="1"/>
  <c r="AB31" i="1" s="1"/>
  <c r="AE31" i="1" s="1"/>
  <c r="AH31" i="1" s="1"/>
  <c r="J34" i="1"/>
  <c r="K34" i="1" s="1"/>
  <c r="M34" i="1" s="1"/>
  <c r="P34" i="1" s="1"/>
  <c r="S34" i="1" s="1"/>
  <c r="V34" i="1" s="1"/>
  <c r="Y34" i="1" s="1"/>
  <c r="AB34" i="1" s="1"/>
  <c r="AE34" i="1" s="1"/>
  <c r="AH34" i="1" s="1"/>
  <c r="J38" i="1"/>
  <c r="K38" i="1" s="1"/>
  <c r="M38" i="1" s="1"/>
  <c r="P38" i="1" s="1"/>
  <c r="S38" i="1" s="1"/>
  <c r="V38" i="1" s="1"/>
  <c r="Y38" i="1" s="1"/>
  <c r="AB38" i="1" s="1"/>
  <c r="AE38" i="1" s="1"/>
  <c r="AH38" i="1" s="1"/>
  <c r="J42" i="1"/>
  <c r="K42" i="1" s="1"/>
  <c r="M42" i="1" s="1"/>
  <c r="P42" i="1" s="1"/>
  <c r="S42" i="1" s="1"/>
  <c r="V42" i="1" s="1"/>
  <c r="Y42" i="1" s="1"/>
  <c r="AB42" i="1" s="1"/>
  <c r="AE42" i="1" s="1"/>
  <c r="AH42" i="1" s="1"/>
  <c r="AH45" i="1" s="1"/>
  <c r="J3" i="1"/>
  <c r="K3" i="1" s="1"/>
  <c r="M3" i="1" s="1"/>
  <c r="P3" i="1" s="1"/>
  <c r="S3" i="1" s="1"/>
  <c r="V3" i="1" s="1"/>
  <c r="Y3" i="1" s="1"/>
  <c r="AB3" i="1" s="1"/>
  <c r="AE3" i="1" s="1"/>
  <c r="AH3" i="1" s="1"/>
  <c r="K8" i="1"/>
  <c r="M8" i="1" s="1"/>
  <c r="P8" i="1" s="1"/>
  <c r="S8" i="1" s="1"/>
  <c r="V8" i="1" s="1"/>
  <c r="Y8" i="1" s="1"/>
  <c r="AB8" i="1" s="1"/>
  <c r="AE8" i="1" s="1"/>
  <c r="AH8" i="1" s="1"/>
  <c r="J12" i="1"/>
  <c r="K12" i="1" s="1"/>
  <c r="M12" i="1" s="1"/>
  <c r="P12" i="1" s="1"/>
  <c r="S12" i="1" s="1"/>
  <c r="V12" i="1" s="1"/>
  <c r="Y12" i="1" s="1"/>
  <c r="AB12" i="1" s="1"/>
  <c r="AE12" i="1" s="1"/>
  <c r="AH12" i="1" s="1"/>
  <c r="J20" i="1"/>
  <c r="K20" i="1" s="1"/>
  <c r="M20" i="1" s="1"/>
  <c r="P20" i="1" s="1"/>
  <c r="S20" i="1" s="1"/>
  <c r="V20" i="1" s="1"/>
  <c r="Y20" i="1" s="1"/>
  <c r="AB20" i="1" s="1"/>
  <c r="AE20" i="1" s="1"/>
  <c r="AH20" i="1" s="1"/>
  <c r="J28" i="1"/>
  <c r="K28" i="1" s="1"/>
  <c r="M28" i="1" s="1"/>
  <c r="P28" i="1" s="1"/>
  <c r="S28" i="1" s="1"/>
  <c r="V28" i="1" s="1"/>
  <c r="Y28" i="1" s="1"/>
  <c r="AB28" i="1" s="1"/>
  <c r="AE28" i="1" s="1"/>
  <c r="AH28" i="1" s="1"/>
  <c r="J36" i="1"/>
  <c r="K36" i="1" s="1"/>
  <c r="M36" i="1" s="1"/>
  <c r="P36" i="1" s="1"/>
  <c r="S36" i="1" s="1"/>
  <c r="V36" i="1" s="1"/>
  <c r="Y36" i="1" s="1"/>
  <c r="AB36" i="1" s="1"/>
  <c r="AE36" i="1" s="1"/>
  <c r="AH36" i="1" s="1"/>
  <c r="J2" i="1"/>
  <c r="K2" i="1" s="1"/>
  <c r="M2" i="1" s="1"/>
  <c r="P2" i="1" s="1"/>
  <c r="S2" i="1" s="1"/>
  <c r="V2" i="1" s="1"/>
  <c r="Y2" i="1" s="1"/>
  <c r="AB2" i="1" s="1"/>
  <c r="AE2" i="1" s="1"/>
  <c r="AH2" i="1" s="1"/>
  <c r="J5" i="1"/>
  <c r="K5" i="1" s="1"/>
  <c r="M5" i="1" s="1"/>
  <c r="P5" i="1" s="1"/>
  <c r="S5" i="1" s="1"/>
  <c r="V5" i="1" s="1"/>
  <c r="Y5" i="1" s="1"/>
  <c r="AB5" i="1" s="1"/>
  <c r="AE5" i="1" s="1"/>
  <c r="AH5" i="1" s="1"/>
  <c r="J7" i="1"/>
  <c r="K7" i="1" s="1"/>
  <c r="M7" i="1" s="1"/>
  <c r="P7" i="1" s="1"/>
  <c r="S7" i="1" s="1"/>
  <c r="V7" i="1" s="1"/>
  <c r="Y7" i="1" s="1"/>
  <c r="AB7" i="1" s="1"/>
  <c r="AE7" i="1" s="1"/>
  <c r="J10" i="1"/>
  <c r="K10" i="1" s="1"/>
  <c r="M10" i="1" s="1"/>
  <c r="P10" i="1" s="1"/>
  <c r="S10" i="1" s="1"/>
  <c r="V10" i="1" s="1"/>
  <c r="Y10" i="1" s="1"/>
  <c r="AB10" i="1" s="1"/>
  <c r="AE10" i="1" s="1"/>
  <c r="AH10" i="1" s="1"/>
  <c r="J11" i="1"/>
  <c r="K11" i="1" s="1"/>
  <c r="M11" i="1" s="1"/>
  <c r="P11" i="1" s="1"/>
  <c r="S11" i="1" s="1"/>
  <c r="V11" i="1" s="1"/>
  <c r="Y11" i="1" s="1"/>
  <c r="AB11" i="1" s="1"/>
  <c r="AE11" i="1" s="1"/>
  <c r="AH11" i="1" s="1"/>
  <c r="J43" i="1"/>
  <c r="K43" i="1" s="1"/>
  <c r="M43" i="1" s="1"/>
  <c r="P43" i="1" s="1"/>
  <c r="S43" i="1" s="1"/>
  <c r="V43" i="1" s="1"/>
  <c r="Y43" i="1" s="1"/>
  <c r="AB43" i="1" s="1"/>
  <c r="AE43" i="1" s="1"/>
  <c r="AH43" i="1" s="1"/>
  <c r="J16" i="1"/>
  <c r="K16" i="1" s="1"/>
  <c r="M16" i="1" s="1"/>
  <c r="P16" i="1" s="1"/>
  <c r="S16" i="1" s="1"/>
  <c r="V16" i="1" s="1"/>
  <c r="Y16" i="1" s="1"/>
  <c r="AB16" i="1" s="1"/>
  <c r="AE16" i="1" s="1"/>
  <c r="AH16" i="1" s="1"/>
  <c r="J24" i="1"/>
  <c r="K24" i="1" s="1"/>
  <c r="M24" i="1" s="1"/>
  <c r="P24" i="1" s="1"/>
  <c r="S24" i="1" s="1"/>
  <c r="V24" i="1" s="1"/>
  <c r="Y24" i="1" s="1"/>
  <c r="AB24" i="1" s="1"/>
  <c r="AE24" i="1" s="1"/>
  <c r="AH24" i="1" s="1"/>
  <c r="J32" i="1"/>
  <c r="K32" i="1" s="1"/>
  <c r="M32" i="1" s="1"/>
  <c r="P32" i="1" s="1"/>
  <c r="S32" i="1" s="1"/>
  <c r="V32" i="1" s="1"/>
  <c r="Y32" i="1" s="1"/>
  <c r="AB32" i="1" s="1"/>
  <c r="AE32" i="1" s="1"/>
  <c r="AH32" i="1" s="1"/>
  <c r="J40" i="1"/>
  <c r="K40" i="1" s="1"/>
  <c r="M40" i="1" s="1"/>
  <c r="P40" i="1" s="1"/>
  <c r="S40" i="1" s="1"/>
  <c r="V40" i="1" s="1"/>
  <c r="Y40" i="1" s="1"/>
  <c r="AB40" i="1" s="1"/>
  <c r="AE40" i="1" s="1"/>
  <c r="AH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Admin</author>
    <author>Ресепшн на Малой Дмитровке</author>
    <author>reception</author>
    <author>1</author>
    <author>Оксана</author>
  </authors>
  <commentList>
    <comment ref="N1" authorId="0" shapeId="0" xr:uid="{00000000-0006-0000-0000-00000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с августа 22г по март 23г 
1116,77+4646,01+5041,88+7890,34+4501,76=23196,76/48=483,27</t>
        </r>
      </text>
    </comment>
    <comment ref="Q1" authorId="0" shapeId="0" xr:uid="{00000000-0006-0000-0000-00000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8739,90+
4615,93+
1984,43=15340,26/41=374,15
 31.08.23
</t>
        </r>
      </text>
    </comment>
    <comment ref="T1" authorId="1" shapeId="0" xr:uid="{00000000-0006-0000-0000-000003000000}">
      <text>
        <r>
          <rPr>
            <b/>
            <sz val="9"/>
            <rFont val="Tahoma"/>
            <family val="2"/>
            <charset val="204"/>
          </rPr>
          <t>Admin:</t>
        </r>
        <r>
          <rPr>
            <sz val="9"/>
            <rFont val="Tahoma"/>
            <family val="2"/>
            <charset val="204"/>
          </rPr>
          <t xml:space="preserve">
1837,29+2066,11+14,11+12,08=3929,59/41=95,85
</t>
        </r>
      </text>
    </comment>
    <comment ref="W1" authorId="2" shapeId="0" xr:uid="{00000000-0006-0000-0000-000004000000}">
      <text>
        <r>
          <rPr>
            <sz val="9"/>
            <rFont val="Tahoma"/>
            <family val="2"/>
            <charset val="204"/>
          </rPr>
          <t xml:space="preserve">10612,24+4356,51+4466,04+732,32=20167,11/41=491,88
</t>
        </r>
      </text>
    </comment>
    <comment ref="Z1" authorId="3" shapeId="0" xr:uid="{00000000-0006-0000-0000-000005000000}">
      <text>
        <r>
          <rPr>
            <sz val="9"/>
            <rFont val="Times New Roman"/>
            <family val="1"/>
            <charset val="204"/>
          </rPr>
          <t xml:space="preserve">4885,98+1872,99+9402,92=16161,89/41=394,20
</t>
        </r>
      </text>
    </comment>
    <comment ref="AC1" authorId="0" shapeId="0" xr:uid="{00000000-0006-0000-0000-000006000000}">
      <text>
        <r>
          <rPr>
            <sz val="9"/>
            <color indexed="81"/>
            <rFont val="Tahoma"/>
            <family val="2"/>
            <charset val="204"/>
          </rPr>
          <t xml:space="preserve">6437,06+1092,56+362,81=7892,43+1094,71+1979,10+776,98+601,06+528+635,25+2491,50+4859,25+6261,75+6528,02=33648,05/42=820,68
</t>
        </r>
      </text>
    </comment>
    <comment ref="L2" authorId="0" shapeId="0" xr:uid="{00000000-0006-0000-0000-000007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12.09.22
</t>
        </r>
      </text>
    </comment>
    <comment ref="O2" authorId="0" shapeId="0" xr:uid="{00000000-0006-0000-0000-000008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12.04</t>
        </r>
      </text>
    </comment>
    <comment ref="R2" authorId="1" shapeId="0" xr:uid="{00000000-0006-0000-0000-000009000000}">
      <text>
        <r>
          <rPr>
            <b/>
            <sz val="9"/>
            <rFont val="Tahoma"/>
            <family val="2"/>
            <charset val="204"/>
          </rPr>
          <t>Admin:</t>
        </r>
        <r>
          <rPr>
            <sz val="9"/>
            <rFont val="Tahoma"/>
            <family val="2"/>
            <charset val="204"/>
          </rPr>
          <t xml:space="preserve">
20.09.23</t>
        </r>
      </text>
    </comment>
    <comment ref="U2" authorId="2" shapeId="0" xr:uid="{00000000-0006-0000-0000-00000A000000}">
      <text>
        <r>
          <rPr>
            <sz val="9"/>
            <rFont val="Tahoma"/>
            <family val="2"/>
            <charset val="204"/>
          </rPr>
          <t>13.12.23</t>
        </r>
      </text>
    </comment>
    <comment ref="X2" authorId="2" shapeId="0" xr:uid="{00000000-0006-0000-0000-00000B000000}">
      <text>
        <r>
          <rPr>
            <sz val="9"/>
            <rFont val="Tahoma"/>
            <family val="2"/>
            <charset val="204"/>
          </rPr>
          <t xml:space="preserve">02.05.24
</t>
        </r>
      </text>
    </comment>
    <comment ref="AA2" authorId="3" shapeId="0" xr:uid="{00000000-0006-0000-0000-00000C000000}">
      <text>
        <r>
          <rPr>
            <b/>
            <sz val="9"/>
            <rFont val="Times New Roman"/>
            <family val="1"/>
            <charset val="204"/>
          </rPr>
          <t xml:space="preserve">28/10/24
</t>
        </r>
        <r>
          <rPr>
            <sz val="9"/>
            <rFont val="Times New Roman"/>
            <family val="1"/>
            <charset val="204"/>
          </rPr>
          <t xml:space="preserve">
</t>
        </r>
      </text>
    </comment>
    <comment ref="AD2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13.03.26</t>
        </r>
      </text>
    </comment>
    <comment ref="L3" authorId="0" shapeId="0" xr:uid="{00000000-0006-0000-0000-00000E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13.09.22
</t>
        </r>
      </text>
    </comment>
    <comment ref="O3" authorId="0" shapeId="0" xr:uid="{00000000-0006-0000-0000-00000F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13.04.23
</t>
        </r>
      </text>
    </comment>
    <comment ref="R3" authorId="1" shapeId="0" xr:uid="{00000000-0006-0000-0000-000010000000}">
      <text>
        <r>
          <rPr>
            <b/>
            <sz val="9"/>
            <rFont val="Tahoma"/>
            <family val="2"/>
            <charset val="204"/>
          </rPr>
          <t>Admin:</t>
        </r>
        <r>
          <rPr>
            <sz val="9"/>
            <rFont val="Tahoma"/>
            <family val="2"/>
            <charset val="204"/>
          </rPr>
          <t xml:space="preserve">
22.09.23
</t>
        </r>
      </text>
    </comment>
    <comment ref="U3" authorId="2" shapeId="0" xr:uid="{00000000-0006-0000-0000-000011000000}">
      <text>
        <r>
          <rPr>
            <sz val="9"/>
            <rFont val="Tahoma"/>
            <family val="2"/>
            <charset val="204"/>
          </rPr>
          <t xml:space="preserve">13.12.23
</t>
        </r>
      </text>
    </comment>
    <comment ref="X3" authorId="2" shapeId="0" xr:uid="{00000000-0006-0000-0000-000012000000}">
      <text>
        <r>
          <rPr>
            <sz val="9"/>
            <rFont val="Tahoma"/>
            <family val="2"/>
            <charset val="204"/>
          </rPr>
          <t xml:space="preserve">27.04.24
</t>
        </r>
      </text>
    </comment>
    <comment ref="AA3" authorId="3" shapeId="0" xr:uid="{00000000-0006-0000-0000-000013000000}">
      <text>
        <r>
          <rPr>
            <sz val="9"/>
            <rFont val="Times New Roman"/>
            <family val="1"/>
            <charset val="204"/>
          </rPr>
          <t xml:space="preserve">11/10/24
</t>
        </r>
      </text>
    </comment>
    <comment ref="L4" authorId="0" shapeId="0" xr:uid="{00000000-0006-0000-0000-000014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14.09.22
</t>
        </r>
      </text>
    </comment>
    <comment ref="O4" authorId="0" shapeId="0" xr:uid="{00000000-0006-0000-0000-000015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24.02.23</t>
        </r>
      </text>
    </comment>
    <comment ref="U4" authorId="2" shapeId="0" xr:uid="{00000000-0006-0000-0000-000016000000}">
      <text>
        <r>
          <rPr>
            <sz val="9"/>
            <rFont val="Tahoma"/>
            <family val="2"/>
            <charset val="204"/>
          </rPr>
          <t xml:space="preserve">25.12.23
</t>
        </r>
      </text>
    </comment>
    <comment ref="AA4" authorId="3" shapeId="0" xr:uid="{00000000-0006-0000-0000-000017000000}">
      <text>
        <r>
          <rPr>
            <sz val="9"/>
            <rFont val="Times New Roman"/>
            <family val="1"/>
            <charset val="204"/>
          </rPr>
          <t xml:space="preserve">07/11/24
</t>
        </r>
      </text>
    </comment>
    <comment ref="X5" authorId="2" shapeId="0" xr:uid="{00000000-0006-0000-0000-000018000000}">
      <text>
        <r>
          <rPr>
            <sz val="9"/>
            <rFont val="Tahoma"/>
            <family val="2"/>
            <charset val="204"/>
          </rPr>
          <t xml:space="preserve">07.05.24
</t>
        </r>
      </text>
    </comment>
    <comment ref="AD6" authorId="0" shapeId="0" xr:uid="{00000000-0006-0000-0000-00001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16.03.26
</t>
        </r>
      </text>
    </comment>
    <comment ref="L7" authorId="0" shapeId="0" xr:uid="{00000000-0006-0000-0000-00001A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16.11.22</t>
        </r>
      </text>
    </comment>
    <comment ref="O7" authorId="0" shapeId="0" xr:uid="{00000000-0006-0000-0000-00001B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20.04.23
</t>
        </r>
      </text>
    </comment>
    <comment ref="U7" authorId="2" shapeId="0" xr:uid="{00000000-0006-0000-0000-00001C000000}">
      <text>
        <r>
          <rPr>
            <sz val="9"/>
            <rFont val="Tahoma"/>
            <family val="2"/>
            <charset val="204"/>
          </rPr>
          <t xml:space="preserve">28.12.23
</t>
        </r>
      </text>
    </comment>
    <comment ref="X7" authorId="2" shapeId="0" xr:uid="{00000000-0006-0000-0000-00001D000000}">
      <text>
        <r>
          <rPr>
            <sz val="9"/>
            <rFont val="Tahoma"/>
            <family val="2"/>
            <charset val="204"/>
          </rPr>
          <t xml:space="preserve">27.04.24
</t>
        </r>
      </text>
    </comment>
    <comment ref="AA7" authorId="3" shapeId="0" xr:uid="{00000000-0006-0000-0000-00001E000000}">
      <text>
        <r>
          <rPr>
            <sz val="9"/>
            <rFont val="Times New Roman"/>
            <family val="1"/>
            <charset val="204"/>
          </rPr>
          <t xml:space="preserve">11/10/24
</t>
        </r>
      </text>
    </comment>
    <comment ref="AD7" authorId="0" shapeId="0" xr:uid="{00000000-0006-0000-0000-00001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19.03.26
</t>
        </r>
      </text>
    </comment>
    <comment ref="L8" authorId="0" shapeId="0" xr:uid="{00000000-0006-0000-0000-000020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07.09.22
</t>
        </r>
      </text>
    </comment>
    <comment ref="O8" authorId="0" shapeId="0" xr:uid="{00000000-0006-0000-0000-00002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25.07.23
</t>
        </r>
      </text>
    </comment>
    <comment ref="X8" authorId="2" shapeId="0" xr:uid="{00000000-0006-0000-0000-000022000000}">
      <text>
        <r>
          <rPr>
            <sz val="9"/>
            <rFont val="Tahoma"/>
            <family val="2"/>
            <charset val="204"/>
          </rPr>
          <t xml:space="preserve">03.05.24
</t>
        </r>
      </text>
    </comment>
    <comment ref="AA8" authorId="3" shapeId="0" xr:uid="{00000000-0006-0000-0000-000023000000}">
      <text>
        <r>
          <rPr>
            <sz val="9"/>
            <rFont val="Times New Roman"/>
            <family val="1"/>
            <charset val="204"/>
          </rPr>
          <t xml:space="preserve">11/10/24
</t>
        </r>
      </text>
    </comment>
    <comment ref="AD8" authorId="0" shapeId="0" xr:uid="{00000000-0006-0000-0000-00002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12.03.26
</t>
        </r>
      </text>
    </comment>
    <comment ref="O9" authorId="0" shapeId="0" xr:uid="{00000000-0006-0000-0000-000025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25.07.23
</t>
        </r>
      </text>
    </comment>
    <comment ref="R9" authorId="1" shapeId="0" xr:uid="{00000000-0006-0000-0000-000026000000}">
      <text>
        <r>
          <rPr>
            <b/>
            <sz val="9"/>
            <rFont val="Tahoma"/>
            <family val="2"/>
            <charset val="204"/>
          </rPr>
          <t>Admin:</t>
        </r>
        <r>
          <rPr>
            <sz val="9"/>
            <rFont val="Tahoma"/>
            <family val="2"/>
            <charset val="204"/>
          </rPr>
          <t xml:space="preserve">
25.09.23</t>
        </r>
      </text>
    </comment>
    <comment ref="X9" authorId="2" shapeId="0" xr:uid="{00000000-0006-0000-0000-000027000000}">
      <text>
        <r>
          <rPr>
            <sz val="9"/>
            <rFont val="Tahoma"/>
            <family val="2"/>
            <charset val="204"/>
          </rPr>
          <t xml:space="preserve">08.05.24
</t>
        </r>
      </text>
    </comment>
    <comment ref="AA9" authorId="3" shapeId="0" xr:uid="{00000000-0006-0000-0000-000028000000}">
      <text>
        <r>
          <rPr>
            <sz val="9"/>
            <rFont val="Times New Roman"/>
            <family val="1"/>
            <charset val="204"/>
          </rPr>
          <t xml:space="preserve">
10/10/24
</t>
        </r>
      </text>
    </comment>
    <comment ref="X10" authorId="2" shapeId="0" xr:uid="{00000000-0006-0000-0000-000029000000}">
      <text>
        <r>
          <rPr>
            <sz val="9"/>
            <rFont val="Tahoma"/>
            <family val="2"/>
            <charset val="204"/>
          </rPr>
          <t xml:space="preserve">08.05.24
</t>
        </r>
      </text>
    </comment>
    <comment ref="AA10" authorId="0" shapeId="0" xr:uid="{00000000-0006-0000-0000-00002A000000}">
      <text>
        <r>
          <rPr>
            <b/>
            <sz val="9"/>
            <color indexed="81"/>
            <rFont val="Tahoma"/>
            <family val="2"/>
            <charset val="204"/>
          </rPr>
          <t>15.05.25</t>
        </r>
      </text>
    </comment>
    <comment ref="X11" authorId="2" shapeId="0" xr:uid="{00000000-0006-0000-0000-00002B000000}">
      <text>
        <r>
          <rPr>
            <sz val="9"/>
            <rFont val="Tahoma"/>
            <family val="2"/>
            <charset val="204"/>
          </rPr>
          <t xml:space="preserve">13.05.24
</t>
        </r>
      </text>
    </comment>
    <comment ref="AA11" authorId="0" shapeId="0" xr:uid="{00000000-0006-0000-0000-00002C000000}">
      <text>
        <r>
          <rPr>
            <b/>
            <sz val="9"/>
            <color indexed="81"/>
            <rFont val="Tahoma"/>
            <family val="2"/>
            <charset val="204"/>
          </rPr>
          <t>15.05.25-330</t>
        </r>
      </text>
    </comment>
    <comment ref="L12" authorId="0" shapeId="0" xr:uid="{00000000-0006-0000-0000-00002D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06.09.22
</t>
        </r>
      </text>
    </comment>
    <comment ref="O12" authorId="0" shapeId="0" xr:uid="{00000000-0006-0000-0000-00002E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25.07 оплатил со взносами</t>
        </r>
      </text>
    </comment>
    <comment ref="X12" authorId="2" shapeId="0" xr:uid="{00000000-0006-0000-0000-00002F000000}">
      <text>
        <r>
          <rPr>
            <sz val="9"/>
            <rFont val="Tahoma"/>
            <family val="2"/>
            <charset val="204"/>
          </rPr>
          <t xml:space="preserve">08.05.24
</t>
        </r>
      </text>
    </comment>
    <comment ref="AA12" authorId="0" shapeId="0" xr:uid="{00000000-0006-0000-0000-00003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12.03.25</t>
        </r>
      </text>
    </comment>
    <comment ref="L13" authorId="0" shapeId="0" xr:uid="{00000000-0006-0000-0000-00003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29.12.22
</t>
        </r>
      </text>
    </comment>
    <comment ref="O13" authorId="0" shapeId="0" xr:uid="{00000000-0006-0000-0000-00003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02.05.23</t>
        </r>
      </text>
    </comment>
    <comment ref="R13" authorId="1" shapeId="0" xr:uid="{00000000-0006-0000-0000-000033000000}">
      <text>
        <r>
          <rPr>
            <b/>
            <sz val="9"/>
            <rFont val="Tahoma"/>
            <family val="2"/>
            <charset val="204"/>
          </rPr>
          <t>Admin:</t>
        </r>
        <r>
          <rPr>
            <sz val="9"/>
            <rFont val="Tahoma"/>
            <family val="2"/>
            <charset val="204"/>
          </rPr>
          <t xml:space="preserve">
20.09.23
</t>
        </r>
      </text>
    </comment>
    <comment ref="U13" authorId="2" shapeId="0" xr:uid="{00000000-0006-0000-0000-000034000000}">
      <text>
        <r>
          <rPr>
            <b/>
            <sz val="9"/>
            <rFont val="Tahoma"/>
            <family val="2"/>
            <charset val="204"/>
          </rPr>
          <t>Ресепшн на Малой Дмитровке:</t>
        </r>
        <r>
          <rPr>
            <sz val="9"/>
            <rFont val="Tahoma"/>
            <family val="2"/>
            <charset val="204"/>
          </rPr>
          <t xml:space="preserve">
25.12.23
</t>
        </r>
      </text>
    </comment>
    <comment ref="X13" authorId="2" shapeId="0" xr:uid="{00000000-0006-0000-0000-000035000000}">
      <text>
        <r>
          <rPr>
            <sz val="9"/>
            <rFont val="Tahoma"/>
            <family val="2"/>
            <charset val="204"/>
          </rPr>
          <t xml:space="preserve">02.05.24
</t>
        </r>
      </text>
    </comment>
    <comment ref="AA13" authorId="3" shapeId="0" xr:uid="{00000000-0006-0000-0000-000036000000}">
      <text>
        <r>
          <rPr>
            <b/>
            <sz val="9"/>
            <rFont val="Times New Roman"/>
            <family val="1"/>
            <charset val="204"/>
          </rPr>
          <t xml:space="preserve">28.10.24
</t>
        </r>
        <r>
          <rPr>
            <sz val="9"/>
            <rFont val="Times New Roman"/>
            <family val="1"/>
            <charset val="204"/>
          </rPr>
          <t xml:space="preserve">
</t>
        </r>
      </text>
    </comment>
    <comment ref="AD13" authorId="0" shapeId="0" xr:uid="{00000000-0006-0000-0000-00003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13.03.26</t>
        </r>
      </text>
    </comment>
    <comment ref="L14" authorId="0" shapeId="0" xr:uid="{00000000-0006-0000-0000-000038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25.08 </t>
        </r>
      </text>
    </comment>
    <comment ref="AA14" authorId="0" shapeId="0" xr:uid="{00000000-0006-0000-0000-00003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19.03.25</t>
        </r>
      </text>
    </comment>
    <comment ref="AD14" authorId="0" shapeId="0" xr:uid="{00000000-0006-0000-0000-00003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12.03.26
</t>
        </r>
      </text>
    </comment>
    <comment ref="L15" authorId="0" shapeId="0" xr:uid="{00000000-0006-0000-0000-00003B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16.11.22
100,38+332 22.12.22
</t>
        </r>
      </text>
    </comment>
    <comment ref="O15" authorId="0" shapeId="0" xr:uid="{00000000-0006-0000-0000-00003C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07.06.23
</t>
        </r>
      </text>
    </comment>
    <comment ref="R15" authorId="1" shapeId="0" xr:uid="{00000000-0006-0000-0000-00003D000000}">
      <text>
        <r>
          <rPr>
            <b/>
            <sz val="9"/>
            <rFont val="Tahoma"/>
            <family val="2"/>
            <charset val="204"/>
          </rPr>
          <t>Admin:</t>
        </r>
        <r>
          <rPr>
            <sz val="9"/>
            <rFont val="Tahoma"/>
            <family val="2"/>
            <charset val="204"/>
          </rPr>
          <t xml:space="preserve">
25.09.23</t>
        </r>
      </text>
    </comment>
    <comment ref="U15" authorId="2" shapeId="0" xr:uid="{00000000-0006-0000-0000-00003E000000}">
      <text>
        <r>
          <rPr>
            <sz val="9"/>
            <rFont val="Tahoma"/>
            <family val="2"/>
            <charset val="204"/>
          </rPr>
          <t xml:space="preserve">16.01.24
</t>
        </r>
      </text>
    </comment>
    <comment ref="X15" authorId="2" shapeId="0" xr:uid="{00000000-0006-0000-0000-00003F000000}">
      <text>
        <r>
          <rPr>
            <sz val="9"/>
            <rFont val="Tahoma"/>
            <family val="2"/>
            <charset val="204"/>
          </rPr>
          <t xml:space="preserve">07.05.24
</t>
        </r>
      </text>
    </comment>
    <comment ref="AA15" authorId="3" shapeId="0" xr:uid="{00000000-0006-0000-0000-000040000000}">
      <text>
        <r>
          <rPr>
            <sz val="9"/>
            <rFont val="Times New Roman"/>
            <family val="1"/>
            <charset val="204"/>
          </rPr>
          <t xml:space="preserve">21/10/24
</t>
        </r>
      </text>
    </comment>
    <comment ref="AG15" authorId="4" shapeId="0" xr:uid="{8276F38D-7998-496E-AD7E-6A8229CF8B71}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05.05.2026</t>
        </r>
      </text>
    </comment>
    <comment ref="O16" authorId="0" shapeId="0" xr:uid="{00000000-0006-0000-0000-00004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25.07.23
</t>
        </r>
      </text>
    </comment>
    <comment ref="AA16" authorId="0" shapeId="0" xr:uid="{00000000-0006-0000-0000-000042000000}">
      <text>
        <r>
          <rPr>
            <b/>
            <sz val="9"/>
            <color indexed="81"/>
            <rFont val="Tahoma"/>
            <family val="2"/>
            <charset val="204"/>
          </rPr>
          <t>10.07.25</t>
        </r>
      </text>
    </comment>
    <comment ref="AD16" authorId="0" shapeId="0" xr:uid="{00000000-0006-0000-0000-00004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31.03.26
</t>
        </r>
      </text>
    </comment>
    <comment ref="L17" authorId="0" shapeId="0" xr:uid="{00000000-0006-0000-0000-000044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06.09.22
</t>
        </r>
      </text>
    </comment>
    <comment ref="O17" authorId="0" shapeId="0" xr:uid="{00000000-0006-0000-0000-000045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24.04.23</t>
        </r>
      </text>
    </comment>
    <comment ref="X17" authorId="2" shapeId="0" xr:uid="{00000000-0006-0000-0000-000046000000}">
      <text>
        <r>
          <rPr>
            <sz val="9"/>
            <rFont val="Tahoma"/>
            <family val="2"/>
            <charset val="204"/>
          </rPr>
          <t xml:space="preserve">06.05.24
</t>
        </r>
      </text>
    </comment>
    <comment ref="AA17" authorId="3" shapeId="0" xr:uid="{00000000-0006-0000-0000-000047000000}">
      <text>
        <r>
          <rPr>
            <sz val="9"/>
            <rFont val="Times New Roman"/>
            <family val="1"/>
            <charset val="204"/>
          </rPr>
          <t>14/10/24</t>
        </r>
      </text>
    </comment>
    <comment ref="L18" authorId="0" shapeId="0" xr:uid="{00000000-0006-0000-0000-000048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06.09.22
</t>
        </r>
      </text>
    </comment>
    <comment ref="O18" authorId="0" shapeId="0" xr:uid="{00000000-0006-0000-0000-000049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13.04.23
</t>
        </r>
      </text>
    </comment>
    <comment ref="R18" authorId="1" shapeId="0" xr:uid="{00000000-0006-0000-0000-00004A000000}">
      <text>
        <r>
          <rPr>
            <b/>
            <sz val="9"/>
            <rFont val="Tahoma"/>
            <family val="2"/>
            <charset val="204"/>
          </rPr>
          <t>Admin:</t>
        </r>
        <r>
          <rPr>
            <sz val="9"/>
            <rFont val="Tahoma"/>
            <family val="2"/>
            <charset val="204"/>
          </rPr>
          <t xml:space="preserve">
20.09.23
</t>
        </r>
      </text>
    </comment>
    <comment ref="U18" authorId="2" shapeId="0" xr:uid="{00000000-0006-0000-0000-00004B000000}">
      <text>
        <r>
          <rPr>
            <sz val="9"/>
            <rFont val="Tahoma"/>
            <family val="2"/>
            <charset val="204"/>
          </rPr>
          <t>13.12.23</t>
        </r>
      </text>
    </comment>
    <comment ref="X18" authorId="2" shapeId="0" xr:uid="{00000000-0006-0000-0000-00004C000000}">
      <text>
        <r>
          <rPr>
            <sz val="9"/>
            <rFont val="Tahoma"/>
            <family val="2"/>
            <charset val="204"/>
          </rPr>
          <t xml:space="preserve">27.04.24
</t>
        </r>
      </text>
    </comment>
    <comment ref="AA18" authorId="3" shapeId="0" xr:uid="{00000000-0006-0000-0000-00004D000000}">
      <text>
        <r>
          <rPr>
            <sz val="9"/>
            <rFont val="Times New Roman"/>
            <family val="1"/>
            <charset val="204"/>
          </rPr>
          <t xml:space="preserve">11/10/24
</t>
        </r>
      </text>
    </comment>
    <comment ref="L19" authorId="0" shapeId="0" xr:uid="{00000000-0006-0000-0000-00004E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06.09.22
</t>
        </r>
      </text>
    </comment>
    <comment ref="O19" authorId="0" shapeId="0" xr:uid="{00000000-0006-0000-0000-00004F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24.04.23</t>
        </r>
      </text>
    </comment>
    <comment ref="X19" authorId="2" shapeId="0" xr:uid="{00000000-0006-0000-0000-000050000000}">
      <text>
        <r>
          <rPr>
            <sz val="9"/>
            <rFont val="Tahoma"/>
            <family val="2"/>
            <charset val="204"/>
          </rPr>
          <t xml:space="preserve">06.05.24
</t>
        </r>
      </text>
    </comment>
    <comment ref="AA19" authorId="3" shapeId="0" xr:uid="{00000000-0006-0000-0000-000051000000}">
      <text>
        <r>
          <rPr>
            <sz val="9"/>
            <rFont val="Times New Roman"/>
            <family val="1"/>
            <charset val="204"/>
          </rPr>
          <t xml:space="preserve">14/10/24
</t>
        </r>
      </text>
    </comment>
    <comment ref="O20" authorId="0" shapeId="0" xr:uid="{00000000-0006-0000-0000-00005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25.07.23
</t>
        </r>
      </text>
    </comment>
    <comment ref="R20" authorId="1" shapeId="0" xr:uid="{00000000-0006-0000-0000-000053000000}">
      <text>
        <r>
          <rPr>
            <b/>
            <sz val="9"/>
            <rFont val="Tahoma"/>
            <family val="2"/>
            <charset val="204"/>
          </rPr>
          <t>Admin:</t>
        </r>
        <r>
          <rPr>
            <sz val="9"/>
            <rFont val="Tahoma"/>
            <family val="2"/>
            <charset val="204"/>
          </rPr>
          <t xml:space="preserve">
20.09.23</t>
        </r>
      </text>
    </comment>
    <comment ref="X20" authorId="2" shapeId="0" xr:uid="{00000000-0006-0000-0000-000054000000}">
      <text>
        <r>
          <rPr>
            <sz val="9"/>
            <rFont val="Tahoma"/>
            <family val="2"/>
            <charset val="204"/>
          </rPr>
          <t xml:space="preserve">13.05.24
</t>
        </r>
      </text>
    </comment>
    <comment ref="AA20" authorId="3" shapeId="0" xr:uid="{00000000-0006-0000-0000-000055000000}">
      <text>
        <r>
          <rPr>
            <sz val="9"/>
            <rFont val="Times New Roman"/>
            <family val="1"/>
            <charset val="204"/>
          </rPr>
          <t>11/10/24-394,2
21.03.25-200,00
13.05.24-500,00</t>
        </r>
      </text>
    </comment>
    <comment ref="AD20" authorId="0" shapeId="0" xr:uid="{00000000-0006-0000-0000-00005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12.03.26
</t>
        </r>
      </text>
    </comment>
    <comment ref="L21" authorId="0" shapeId="0" xr:uid="{00000000-0006-0000-0000-000057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12.09.22
</t>
        </r>
      </text>
    </comment>
    <comment ref="O21" authorId="0" shapeId="0" xr:uid="{00000000-0006-0000-0000-000058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1404.23
</t>
        </r>
      </text>
    </comment>
    <comment ref="R21" authorId="1" shapeId="0" xr:uid="{00000000-0006-0000-0000-000059000000}">
      <text>
        <r>
          <rPr>
            <b/>
            <sz val="9"/>
            <rFont val="Tahoma"/>
            <family val="2"/>
            <charset val="204"/>
          </rPr>
          <t>Admin:</t>
        </r>
        <r>
          <rPr>
            <sz val="9"/>
            <rFont val="Tahoma"/>
            <family val="2"/>
            <charset val="204"/>
          </rPr>
          <t xml:space="preserve">
25.09.23</t>
        </r>
      </text>
    </comment>
    <comment ref="X21" authorId="2" shapeId="0" xr:uid="{00000000-0006-0000-0000-00005A000000}">
      <text>
        <r>
          <rPr>
            <sz val="9"/>
            <rFont val="Tahoma"/>
            <family val="2"/>
            <charset val="204"/>
          </rPr>
          <t xml:space="preserve">27.04.24 -491,88
13.05.24 -95,85
</t>
        </r>
      </text>
    </comment>
    <comment ref="AA21" authorId="3" shapeId="0" xr:uid="{00000000-0006-0000-0000-00005B000000}">
      <text>
        <r>
          <rPr>
            <sz val="9"/>
            <rFont val="Times New Roman"/>
            <family val="1"/>
            <charset val="204"/>
          </rPr>
          <t xml:space="preserve">11/10/24
</t>
        </r>
      </text>
    </comment>
    <comment ref="AD21" authorId="0" shapeId="0" xr:uid="{00000000-0006-0000-0000-00005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12.03.26
</t>
        </r>
      </text>
    </comment>
    <comment ref="L22" authorId="0" shapeId="0" xr:uid="{00000000-0006-0000-0000-00005D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19.12.22
</t>
        </r>
      </text>
    </comment>
    <comment ref="O22" authorId="0" shapeId="0" xr:uid="{00000000-0006-0000-0000-00005E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18.04.23
</t>
        </r>
      </text>
    </comment>
    <comment ref="R22" authorId="1" shapeId="0" xr:uid="{00000000-0006-0000-0000-00005F000000}">
      <text>
        <r>
          <rPr>
            <b/>
            <sz val="9"/>
            <rFont val="Tahoma"/>
            <family val="2"/>
            <charset val="204"/>
          </rPr>
          <t>Admin:</t>
        </r>
        <r>
          <rPr>
            <sz val="9"/>
            <rFont val="Tahoma"/>
            <family val="2"/>
            <charset val="204"/>
          </rPr>
          <t xml:space="preserve">
20.09.23
</t>
        </r>
      </text>
    </comment>
    <comment ref="U22" authorId="2" shapeId="0" xr:uid="{00000000-0006-0000-0000-000060000000}">
      <text>
        <r>
          <rPr>
            <sz val="9"/>
            <rFont val="Tahoma"/>
            <family val="2"/>
            <charset val="204"/>
          </rPr>
          <t xml:space="preserve">13.12.223
</t>
        </r>
      </text>
    </comment>
    <comment ref="X22" authorId="2" shapeId="0" xr:uid="{00000000-0006-0000-0000-000061000000}">
      <text>
        <r>
          <rPr>
            <sz val="9"/>
            <rFont val="Tahoma"/>
            <family val="2"/>
            <charset val="204"/>
          </rPr>
          <t xml:space="preserve">02.05.24
</t>
        </r>
      </text>
    </comment>
    <comment ref="AA22" authorId="3" shapeId="0" xr:uid="{00000000-0006-0000-0000-000062000000}">
      <text>
        <r>
          <rPr>
            <sz val="9"/>
            <rFont val="Times New Roman"/>
            <family val="1"/>
            <charset val="204"/>
          </rPr>
          <t>14/10/24-394,00
04.04.25-500,00</t>
        </r>
      </text>
    </comment>
    <comment ref="AG22" authorId="4" shapeId="0" xr:uid="{FC1DA506-E714-4B19-A82E-A3B7BA79D6E4}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17.06.2026
</t>
        </r>
      </text>
    </comment>
    <comment ref="L23" authorId="0" shapeId="0" xr:uid="{00000000-0006-0000-0000-000063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16.11.22</t>
        </r>
      </text>
    </comment>
    <comment ref="O23" authorId="0" shapeId="0" xr:uid="{00000000-0006-0000-0000-000064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25.04.23
</t>
        </r>
      </text>
    </comment>
    <comment ref="U23" authorId="2" shapeId="0" xr:uid="{00000000-0006-0000-0000-000065000000}">
      <text>
        <r>
          <rPr>
            <sz val="9"/>
            <rFont val="Tahoma"/>
            <family val="2"/>
            <charset val="204"/>
          </rPr>
          <t>26.03.24</t>
        </r>
      </text>
    </comment>
    <comment ref="AA23" authorId="0" shapeId="0" xr:uid="{00000000-0006-0000-0000-000066000000}">
      <text>
        <r>
          <rPr>
            <b/>
            <sz val="9"/>
            <color indexed="81"/>
            <rFont val="Tahoma"/>
            <family val="2"/>
            <charset val="204"/>
          </rPr>
          <t>11.08.25</t>
        </r>
      </text>
    </comment>
    <comment ref="L24" authorId="0" shapeId="0" xr:uid="{00000000-0006-0000-0000-000067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06.09.22
</t>
        </r>
      </text>
    </comment>
    <comment ref="X24" authorId="2" shapeId="0" xr:uid="{00000000-0006-0000-0000-000068000000}">
      <text>
        <r>
          <rPr>
            <sz val="9"/>
            <rFont val="Tahoma"/>
            <family val="2"/>
            <charset val="204"/>
          </rPr>
          <t xml:space="preserve">02.05.24
</t>
        </r>
      </text>
    </comment>
    <comment ref="L25" authorId="0" shapeId="0" xr:uid="{00000000-0006-0000-0000-000069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14.10.22</t>
        </r>
      </text>
    </comment>
    <comment ref="O25" authorId="0" shapeId="0" xr:uid="{00000000-0006-0000-0000-00006A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13.04.23
</t>
        </r>
      </text>
    </comment>
    <comment ref="R25" authorId="1" shapeId="0" xr:uid="{00000000-0006-0000-0000-00006B000000}">
      <text>
        <r>
          <rPr>
            <b/>
            <sz val="9"/>
            <rFont val="Tahoma"/>
            <family val="2"/>
            <charset val="204"/>
          </rPr>
          <t>Admin:</t>
        </r>
        <r>
          <rPr>
            <sz val="9"/>
            <rFont val="Tahoma"/>
            <family val="2"/>
            <charset val="204"/>
          </rPr>
          <t xml:space="preserve">
21.09.23</t>
        </r>
      </text>
    </comment>
    <comment ref="X25" authorId="2" shapeId="0" xr:uid="{00000000-0006-0000-0000-00006C000000}">
      <text>
        <r>
          <rPr>
            <sz val="9"/>
            <rFont val="Tahoma"/>
            <family val="2"/>
            <charset val="204"/>
          </rPr>
          <t xml:space="preserve">02.05.24
</t>
        </r>
      </text>
    </comment>
    <comment ref="AA25" authorId="3" shapeId="0" xr:uid="{00000000-0006-0000-0000-00006D000000}">
      <text>
        <r>
          <rPr>
            <sz val="9"/>
            <rFont val="Times New Roman"/>
            <family val="1"/>
            <charset val="204"/>
          </rPr>
          <t xml:space="preserve">11/10/24
</t>
        </r>
      </text>
    </comment>
    <comment ref="AD25" authorId="0" shapeId="0" xr:uid="{00000000-0006-0000-0000-00006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12.03.26
</t>
        </r>
      </text>
    </comment>
    <comment ref="C26" authorId="5" shapeId="0" xr:uid="{00000000-0006-0000-0000-00006F000000}">
      <text>
        <r>
          <rPr>
            <b/>
            <sz val="9"/>
            <rFont val="Tahoma"/>
            <family val="2"/>
            <charset val="204"/>
          </rPr>
          <t>Оксана:</t>
        </r>
        <r>
          <rPr>
            <sz val="9"/>
            <rFont val="Tahoma"/>
            <family val="2"/>
            <charset val="204"/>
          </rPr>
          <t xml:space="preserve">
оплатила Бурцева за Сугробову</t>
        </r>
      </text>
    </comment>
    <comment ref="O26" authorId="0" shapeId="0" xr:uid="{00000000-0006-0000-0000-000070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05.06.23
</t>
        </r>
      </text>
    </comment>
    <comment ref="X26" authorId="2" shapeId="0" xr:uid="{00000000-0006-0000-0000-000071000000}">
      <text>
        <r>
          <rPr>
            <sz val="9"/>
            <rFont val="Tahoma"/>
            <family val="2"/>
            <charset val="204"/>
          </rPr>
          <t xml:space="preserve">08.05.24
</t>
        </r>
      </text>
    </comment>
    <comment ref="AA26" authorId="3" shapeId="0" xr:uid="{00000000-0006-0000-0000-000072000000}">
      <text>
        <r>
          <rPr>
            <sz val="9"/>
            <rFont val="Times New Roman"/>
            <family val="1"/>
            <charset val="204"/>
          </rPr>
          <t xml:space="preserve">18/10/24
</t>
        </r>
      </text>
    </comment>
    <comment ref="AG26" authorId="4" shapeId="0" xr:uid="{18B40B84-87F4-4166-9D54-17D6D19AC2B9}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30.04.2026
</t>
        </r>
      </text>
    </comment>
    <comment ref="O27" authorId="0" shapeId="0" xr:uid="{00000000-0006-0000-0000-000073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05.06.23
</t>
        </r>
      </text>
    </comment>
    <comment ref="X27" authorId="2" shapeId="0" xr:uid="{00000000-0006-0000-0000-000074000000}">
      <text>
        <r>
          <rPr>
            <sz val="9"/>
            <rFont val="Tahoma"/>
            <family val="2"/>
            <charset val="204"/>
          </rPr>
          <t xml:space="preserve">13.05.24
</t>
        </r>
      </text>
    </comment>
    <comment ref="AA27" authorId="0" shapeId="0" xr:uid="{00000000-0006-0000-0000-00007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20.03.25
</t>
        </r>
      </text>
    </comment>
    <comment ref="AG27" authorId="4" shapeId="0" xr:uid="{D42D7E69-60CE-4ED1-B574-A9BEC71E3940}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18.06.2026</t>
        </r>
      </text>
    </comment>
    <comment ref="L28" authorId="0" shapeId="0" xr:uid="{00000000-0006-0000-0000-000076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06.09.22
</t>
        </r>
      </text>
    </comment>
    <comment ref="O28" authorId="0" shapeId="0" xr:uid="{00000000-0006-0000-0000-000077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28.04.23</t>
        </r>
      </text>
    </comment>
    <comment ref="X28" authorId="2" shapeId="0" xr:uid="{00000000-0006-0000-0000-000078000000}">
      <text>
        <r>
          <rPr>
            <sz val="9"/>
            <rFont val="Tahoma"/>
            <family val="2"/>
            <charset val="204"/>
          </rPr>
          <t xml:space="preserve">13.05.24-960,53
02.10.24-961,00
</t>
        </r>
      </text>
    </comment>
    <comment ref="AA28" authorId="0" shapeId="0" xr:uid="{00000000-0006-0000-0000-00007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24.03.25
</t>
        </r>
      </text>
    </comment>
    <comment ref="O29" authorId="0" shapeId="0" xr:uid="{00000000-0006-0000-0000-00007A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14.04.23 483,27
25.07.23 100,38
</t>
        </r>
      </text>
    </comment>
    <comment ref="R29" authorId="1" shapeId="0" xr:uid="{00000000-0006-0000-0000-00007B000000}">
      <text>
        <r>
          <rPr>
            <b/>
            <sz val="9"/>
            <rFont val="Tahoma"/>
            <family val="2"/>
            <charset val="204"/>
          </rPr>
          <t>Admin:</t>
        </r>
        <r>
          <rPr>
            <sz val="9"/>
            <rFont val="Tahoma"/>
            <family val="2"/>
            <charset val="204"/>
          </rPr>
          <t xml:space="preserve">
21.09.23</t>
        </r>
      </text>
    </comment>
    <comment ref="X29" authorId="2" shapeId="0" xr:uid="{00000000-0006-0000-0000-00007C000000}">
      <text>
        <r>
          <rPr>
            <sz val="9"/>
            <rFont val="Tahoma"/>
            <family val="2"/>
            <charset val="204"/>
          </rPr>
          <t xml:space="preserve">15.05.24
</t>
        </r>
      </text>
    </comment>
    <comment ref="AA29" authorId="3" shapeId="0" xr:uid="{00000000-0006-0000-0000-00007D000000}">
      <text>
        <r>
          <rPr>
            <sz val="9"/>
            <rFont val="Times New Roman"/>
            <family val="1"/>
            <charset val="204"/>
          </rPr>
          <t>11/10/24</t>
        </r>
      </text>
    </comment>
    <comment ref="AD29" authorId="0" shapeId="0" xr:uid="{00000000-0006-0000-0000-00007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12.03.26
</t>
        </r>
      </text>
    </comment>
    <comment ref="O30" authorId="0" shapeId="0" xr:uid="{00000000-0006-0000-0000-00007F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14,04,23 483,27
25.07.23 100,38
</t>
        </r>
      </text>
    </comment>
    <comment ref="R30" authorId="1" shapeId="0" xr:uid="{00000000-0006-0000-0000-000080000000}">
      <text>
        <r>
          <rPr>
            <b/>
            <sz val="9"/>
            <rFont val="Tahoma"/>
            <family val="2"/>
            <charset val="204"/>
          </rPr>
          <t>Admin:</t>
        </r>
        <r>
          <rPr>
            <sz val="9"/>
            <rFont val="Tahoma"/>
            <family val="2"/>
            <charset val="204"/>
          </rPr>
          <t xml:space="preserve">
21.09.23
</t>
        </r>
      </text>
    </comment>
    <comment ref="X30" authorId="2" shapeId="0" xr:uid="{00000000-0006-0000-0000-000081000000}">
      <text>
        <r>
          <rPr>
            <sz val="9"/>
            <rFont val="Tahoma"/>
            <family val="2"/>
            <charset val="204"/>
          </rPr>
          <t xml:space="preserve">15.05.24
</t>
        </r>
      </text>
    </comment>
    <comment ref="AA30" authorId="3" shapeId="0" xr:uid="{00000000-0006-0000-0000-000082000000}">
      <text>
        <r>
          <rPr>
            <sz val="9"/>
            <rFont val="Times New Roman"/>
            <family val="1"/>
            <charset val="204"/>
          </rPr>
          <t xml:space="preserve">11/10/24
</t>
        </r>
      </text>
    </comment>
    <comment ref="AD30" authorId="0" shapeId="0" xr:uid="{00000000-0006-0000-0000-00008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12.03.26
</t>
        </r>
      </text>
    </comment>
    <comment ref="X31" authorId="2" shapeId="0" xr:uid="{00000000-0006-0000-0000-000084000000}">
      <text>
        <r>
          <rPr>
            <sz val="9"/>
            <rFont val="Tahoma"/>
            <family val="2"/>
            <charset val="204"/>
          </rPr>
          <t xml:space="preserve">15.05.24
</t>
        </r>
      </text>
    </comment>
    <comment ref="AA31" authorId="0" shapeId="0" xr:uid="{00000000-0006-0000-0000-00008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20.03.25
</t>
        </r>
      </text>
    </comment>
    <comment ref="L32" authorId="0" shapeId="0" xr:uid="{00000000-0006-0000-0000-000086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06.09.22
</t>
        </r>
      </text>
    </comment>
    <comment ref="O32" authorId="0" shapeId="0" xr:uid="{00000000-0006-0000-0000-000087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18.04.23
</t>
        </r>
      </text>
    </comment>
    <comment ref="R32" authorId="1" shapeId="0" xr:uid="{00000000-0006-0000-0000-000088000000}">
      <text>
        <r>
          <rPr>
            <b/>
            <sz val="9"/>
            <rFont val="Tahoma"/>
            <family val="2"/>
            <charset val="204"/>
          </rPr>
          <t>Admin:</t>
        </r>
        <r>
          <rPr>
            <sz val="9"/>
            <rFont val="Tahoma"/>
            <family val="2"/>
            <charset val="204"/>
          </rPr>
          <t xml:space="preserve">
20.09.23
</t>
        </r>
      </text>
    </comment>
    <comment ref="U32" authorId="2" shapeId="0" xr:uid="{00000000-0006-0000-0000-000089000000}">
      <text>
        <r>
          <rPr>
            <sz val="9"/>
            <rFont val="Tahoma"/>
            <family val="2"/>
            <charset val="204"/>
          </rPr>
          <t xml:space="preserve">14.12.23
</t>
        </r>
      </text>
    </comment>
    <comment ref="X32" authorId="2" shapeId="0" xr:uid="{00000000-0006-0000-0000-00008A000000}">
      <text>
        <r>
          <rPr>
            <sz val="9"/>
            <rFont val="Tahoma"/>
            <family val="2"/>
            <charset val="204"/>
          </rPr>
          <t xml:space="preserve">02.05.24
</t>
        </r>
      </text>
    </comment>
    <comment ref="AA32" authorId="3" shapeId="0" xr:uid="{00000000-0006-0000-0000-00008B000000}">
      <text>
        <r>
          <rPr>
            <sz val="9"/>
            <rFont val="Times New Roman"/>
            <family val="1"/>
            <charset val="204"/>
          </rPr>
          <t xml:space="preserve">11/10/24
</t>
        </r>
      </text>
    </comment>
    <comment ref="AD32" authorId="0" shapeId="0" xr:uid="{00000000-0006-0000-0000-00008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12.03.26
</t>
        </r>
      </text>
    </comment>
    <comment ref="L33" authorId="0" shapeId="0" xr:uid="{00000000-0006-0000-0000-00008D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08.09.22
</t>
        </r>
      </text>
    </comment>
    <comment ref="O33" authorId="0" shapeId="0" xr:uid="{00000000-0006-0000-0000-00008E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21.04.23
</t>
        </r>
      </text>
    </comment>
    <comment ref="R33" authorId="1" shapeId="0" xr:uid="{00000000-0006-0000-0000-00008F000000}">
      <text>
        <r>
          <rPr>
            <b/>
            <sz val="9"/>
            <rFont val="Tahoma"/>
            <family val="2"/>
            <charset val="204"/>
          </rPr>
          <t>Admin:</t>
        </r>
        <r>
          <rPr>
            <sz val="9"/>
            <rFont val="Tahoma"/>
            <family val="2"/>
            <charset val="204"/>
          </rPr>
          <t xml:space="preserve">
25.09.23
</t>
        </r>
      </text>
    </comment>
    <comment ref="U33" authorId="2" shapeId="0" xr:uid="{00000000-0006-0000-0000-000090000000}">
      <text>
        <r>
          <rPr>
            <sz val="9"/>
            <rFont val="Tahoma"/>
            <family val="2"/>
            <charset val="204"/>
          </rPr>
          <t xml:space="preserve">14.12.23
</t>
        </r>
      </text>
    </comment>
    <comment ref="X33" authorId="2" shapeId="0" xr:uid="{00000000-0006-0000-0000-000091000000}">
      <text>
        <r>
          <rPr>
            <sz val="9"/>
            <rFont val="Tahoma"/>
            <family val="2"/>
            <charset val="204"/>
          </rPr>
          <t xml:space="preserve">06.05.24
</t>
        </r>
      </text>
    </comment>
    <comment ref="AA33" authorId="3" shapeId="0" xr:uid="{00000000-0006-0000-0000-000092000000}">
      <text>
        <r>
          <rPr>
            <sz val="9"/>
            <rFont val="Times New Roman"/>
            <family val="1"/>
            <charset val="204"/>
          </rPr>
          <t xml:space="preserve">21/10/24
</t>
        </r>
      </text>
    </comment>
    <comment ref="AD33" authorId="0" shapeId="0" xr:uid="{00000000-0006-0000-0000-00009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11.03.26</t>
        </r>
      </text>
    </comment>
    <comment ref="L34" authorId="0" shapeId="0" xr:uid="{00000000-0006-0000-0000-000094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06.09.22
</t>
        </r>
      </text>
    </comment>
    <comment ref="O34" authorId="0" shapeId="0" xr:uid="{00000000-0006-0000-0000-000095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13.04.23
</t>
        </r>
      </text>
    </comment>
    <comment ref="R34" authorId="1" shapeId="0" xr:uid="{00000000-0006-0000-0000-000096000000}">
      <text>
        <r>
          <rPr>
            <b/>
            <sz val="9"/>
            <rFont val="Tahoma"/>
            <family val="2"/>
            <charset val="204"/>
          </rPr>
          <t>Admin:</t>
        </r>
        <r>
          <rPr>
            <sz val="9"/>
            <rFont val="Tahoma"/>
            <family val="2"/>
            <charset val="204"/>
          </rPr>
          <t xml:space="preserve">
20.09.23</t>
        </r>
      </text>
    </comment>
    <comment ref="U34" authorId="2" shapeId="0" xr:uid="{00000000-0006-0000-0000-000097000000}">
      <text>
        <r>
          <rPr>
            <sz val="9"/>
            <rFont val="Tahoma"/>
            <family val="2"/>
            <charset val="204"/>
          </rPr>
          <t xml:space="preserve">28.12.23
</t>
        </r>
      </text>
    </comment>
    <comment ref="X34" authorId="2" shapeId="0" xr:uid="{00000000-0006-0000-0000-000098000000}">
      <text>
        <r>
          <rPr>
            <sz val="9"/>
            <rFont val="Tahoma"/>
            <family val="2"/>
            <charset val="204"/>
          </rPr>
          <t xml:space="preserve">26.04.24
</t>
        </r>
      </text>
    </comment>
    <comment ref="AA34" authorId="3" shapeId="0" xr:uid="{00000000-0006-0000-0000-000099000000}">
      <text>
        <r>
          <rPr>
            <sz val="9"/>
            <rFont val="Times New Roman"/>
            <family val="1"/>
            <charset val="204"/>
          </rPr>
          <t xml:space="preserve">11/10/24
</t>
        </r>
      </text>
    </comment>
    <comment ref="AD34" authorId="0" shapeId="0" xr:uid="{00000000-0006-0000-0000-00009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12.03.26
</t>
        </r>
      </text>
    </comment>
    <comment ref="L35" authorId="0" shapeId="0" xr:uid="{00000000-0006-0000-0000-00009B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12.09.22
</t>
        </r>
      </text>
    </comment>
    <comment ref="O35" authorId="0" shapeId="0" xr:uid="{00000000-0006-0000-0000-00009C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16.04.23
</t>
        </r>
      </text>
    </comment>
    <comment ref="R35" authorId="1" shapeId="0" xr:uid="{00000000-0006-0000-0000-00009D000000}">
      <text>
        <r>
          <rPr>
            <b/>
            <sz val="9"/>
            <rFont val="Tahoma"/>
            <family val="2"/>
            <charset val="204"/>
          </rPr>
          <t>Admin:</t>
        </r>
        <r>
          <rPr>
            <sz val="9"/>
            <rFont val="Tahoma"/>
            <family val="2"/>
            <charset val="204"/>
          </rPr>
          <t xml:space="preserve">
19.09.23</t>
        </r>
      </text>
    </comment>
    <comment ref="U35" authorId="2" shapeId="0" xr:uid="{00000000-0006-0000-0000-00009E000000}">
      <text>
        <r>
          <rPr>
            <sz val="9"/>
            <rFont val="Tahoma"/>
            <family val="2"/>
            <charset val="204"/>
          </rPr>
          <t xml:space="preserve">14.12.23
</t>
        </r>
      </text>
    </comment>
    <comment ref="X35" authorId="2" shapeId="0" xr:uid="{00000000-0006-0000-0000-00009F000000}">
      <text>
        <r>
          <rPr>
            <sz val="9"/>
            <rFont val="Tahoma"/>
            <family val="2"/>
            <charset val="204"/>
          </rPr>
          <t xml:space="preserve">25.04.24
</t>
        </r>
      </text>
    </comment>
    <comment ref="AA35" authorId="3" shapeId="0" xr:uid="{00000000-0006-0000-0000-0000A0000000}">
      <text>
        <r>
          <rPr>
            <sz val="9"/>
            <rFont val="Times New Roman"/>
            <family val="1"/>
            <charset val="204"/>
          </rPr>
          <t xml:space="preserve">10/10/24
</t>
        </r>
      </text>
    </comment>
    <comment ref="AD35" authorId="0" shapeId="0" xr:uid="{00000000-0006-0000-0000-0000A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12.03.26
</t>
        </r>
      </text>
    </comment>
    <comment ref="O36" authorId="0" shapeId="0" xr:uid="{00000000-0006-0000-0000-0000A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07.08.23
</t>
        </r>
      </text>
    </comment>
    <comment ref="R36" authorId="1" shapeId="0" xr:uid="{00000000-0006-0000-0000-0000A3000000}">
      <text>
        <r>
          <rPr>
            <b/>
            <sz val="9"/>
            <rFont val="Tahoma"/>
            <family val="2"/>
            <charset val="204"/>
          </rPr>
          <t>Admin:</t>
        </r>
        <r>
          <rPr>
            <sz val="9"/>
            <rFont val="Tahoma"/>
            <family val="2"/>
            <charset val="204"/>
          </rPr>
          <t xml:space="preserve">
20.09.23</t>
        </r>
      </text>
    </comment>
    <comment ref="X36" authorId="2" shapeId="0" xr:uid="{00000000-0006-0000-0000-0000A4000000}">
      <text>
        <r>
          <rPr>
            <sz val="9"/>
            <rFont val="Tahoma"/>
            <family val="2"/>
            <charset val="204"/>
          </rPr>
          <t xml:space="preserve">06.05.24
</t>
        </r>
      </text>
    </comment>
    <comment ref="AA36" authorId="3" shapeId="0" xr:uid="{00000000-0006-0000-0000-0000A5000000}">
      <text>
        <r>
          <rPr>
            <sz val="9"/>
            <rFont val="Times New Roman"/>
            <family val="1"/>
            <charset val="204"/>
          </rPr>
          <t xml:space="preserve">07,11,24-394,2
20.03.25-91,5
</t>
        </r>
      </text>
    </comment>
    <comment ref="AD36" authorId="0" shapeId="0" xr:uid="{00000000-0006-0000-0000-0000A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12.03.26</t>
        </r>
      </text>
    </comment>
    <comment ref="L37" authorId="0" shapeId="0" xr:uid="{00000000-0006-0000-0000-0000A7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13.10.22</t>
        </r>
      </text>
    </comment>
    <comment ref="O37" authorId="0" shapeId="0" xr:uid="{00000000-0006-0000-0000-0000A8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15.05.23
</t>
        </r>
      </text>
    </comment>
    <comment ref="U37" authorId="2" shapeId="0" xr:uid="{00000000-0006-0000-0000-0000A9000000}">
      <text>
        <r>
          <rPr>
            <sz val="9"/>
            <rFont val="Tahoma"/>
            <family val="2"/>
            <charset val="204"/>
          </rPr>
          <t xml:space="preserve">14.12.23
</t>
        </r>
      </text>
    </comment>
    <comment ref="X37" authorId="2" shapeId="0" xr:uid="{00000000-0006-0000-0000-0000AA000000}">
      <text>
        <r>
          <rPr>
            <sz val="9"/>
            <rFont val="Tahoma"/>
            <family val="2"/>
            <charset val="204"/>
          </rPr>
          <t xml:space="preserve">13.05.24
</t>
        </r>
      </text>
    </comment>
    <comment ref="AA37" authorId="3" shapeId="0" xr:uid="{00000000-0006-0000-0000-0000AB000000}">
      <text>
        <r>
          <rPr>
            <sz val="9"/>
            <rFont val="Times New Roman"/>
            <family val="1"/>
            <charset val="204"/>
          </rPr>
          <t xml:space="preserve">25/12/24
</t>
        </r>
      </text>
    </comment>
    <comment ref="AD37" authorId="0" shapeId="0" xr:uid="{00000000-0006-0000-0000-0000A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13.04.26
</t>
        </r>
      </text>
    </comment>
    <comment ref="L38" authorId="0" shapeId="0" xr:uid="{00000000-0006-0000-0000-0000AD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13.02.23
</t>
        </r>
      </text>
    </comment>
    <comment ref="O38" authorId="0" shapeId="0" xr:uid="{00000000-0006-0000-0000-0000AE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24.07</t>
        </r>
      </text>
    </comment>
    <comment ref="X38" authorId="2" shapeId="0" xr:uid="{00000000-0006-0000-0000-0000AF000000}">
      <text>
        <r>
          <rPr>
            <sz val="9"/>
            <rFont val="Tahoma"/>
            <family val="2"/>
            <charset val="204"/>
          </rPr>
          <t xml:space="preserve">13.05.24
</t>
        </r>
      </text>
    </comment>
    <comment ref="AA38" authorId="3" shapeId="0" xr:uid="{00000000-0006-0000-0000-0000B0000000}">
      <text>
        <r>
          <rPr>
            <sz val="9"/>
            <rFont val="Times New Roman"/>
            <family val="1"/>
            <charset val="204"/>
          </rPr>
          <t xml:space="preserve">14/10/24
</t>
        </r>
      </text>
    </comment>
    <comment ref="AD38" authorId="0" shapeId="0" xr:uid="{00000000-0006-0000-0000-0000B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12.03.26
</t>
        </r>
      </text>
    </comment>
    <comment ref="L39" authorId="0" shapeId="0" xr:uid="{00000000-0006-0000-0000-0000B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18.12.22</t>
        </r>
      </text>
    </comment>
    <comment ref="O39" authorId="0" shapeId="0" xr:uid="{00000000-0006-0000-0000-0000B3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01.06.23
</t>
        </r>
      </text>
    </comment>
    <comment ref="AD39" authorId="0" shapeId="0" xr:uid="{00000000-0006-0000-0000-0000B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12.03.26
</t>
        </r>
      </text>
    </comment>
    <comment ref="O40" authorId="1" shapeId="0" xr:uid="{00000000-0006-0000-0000-0000B5000000}">
      <text>
        <r>
          <rPr>
            <b/>
            <sz val="9"/>
            <rFont val="Tahoma"/>
            <family val="2"/>
            <charset val="204"/>
          </rPr>
          <t>Admin:</t>
        </r>
        <r>
          <rPr>
            <sz val="9"/>
            <rFont val="Tahoma"/>
            <family val="2"/>
            <charset val="204"/>
          </rPr>
          <t xml:space="preserve">
28.08.23
</t>
        </r>
      </text>
    </comment>
    <comment ref="X40" authorId="2" shapeId="0" xr:uid="{00000000-0006-0000-0000-0000B6000000}">
      <text>
        <r>
          <rPr>
            <sz val="9"/>
            <rFont val="Tahoma"/>
            <family val="2"/>
            <charset val="204"/>
          </rPr>
          <t xml:space="preserve">02.05.24
</t>
        </r>
      </text>
    </comment>
    <comment ref="AA40" authorId="0" shapeId="0" xr:uid="{00000000-0006-0000-0000-0000B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24.03.25
</t>
        </r>
      </text>
    </comment>
    <comment ref="AD40" authorId="0" shapeId="0" xr:uid="{00000000-0006-0000-0000-0000B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16.03.26
</t>
        </r>
      </text>
    </comment>
    <comment ref="L41" authorId="0" shapeId="0" xr:uid="{00000000-0006-0000-0000-0000B9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14.09.22
</t>
        </r>
      </text>
    </comment>
    <comment ref="O41" authorId="0" shapeId="0" xr:uid="{00000000-0006-0000-0000-0000BA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20.04.23</t>
        </r>
      </text>
    </comment>
    <comment ref="R41" authorId="1" shapeId="0" xr:uid="{00000000-0006-0000-0000-0000BB000000}">
      <text>
        <r>
          <rPr>
            <b/>
            <sz val="9"/>
            <rFont val="Tahoma"/>
            <family val="2"/>
            <charset val="204"/>
          </rPr>
          <t>Admin:</t>
        </r>
        <r>
          <rPr>
            <sz val="9"/>
            <rFont val="Tahoma"/>
            <family val="2"/>
            <charset val="204"/>
          </rPr>
          <t xml:space="preserve">
20.09.23
</t>
        </r>
      </text>
    </comment>
    <comment ref="X41" authorId="2" shapeId="0" xr:uid="{00000000-0006-0000-0000-0000BC000000}">
      <text>
        <r>
          <rPr>
            <sz val="9"/>
            <rFont val="Tahoma"/>
            <family val="2"/>
            <charset val="204"/>
          </rPr>
          <t xml:space="preserve">27.04.2024
</t>
        </r>
      </text>
    </comment>
    <comment ref="AA41" authorId="3" shapeId="0" xr:uid="{00000000-0006-0000-0000-0000BD000000}">
      <text>
        <r>
          <rPr>
            <sz val="9"/>
            <rFont val="Times New Roman"/>
            <family val="1"/>
            <charset val="204"/>
          </rPr>
          <t xml:space="preserve">14/10/24
</t>
        </r>
      </text>
    </comment>
    <comment ref="AG41" authorId="4" shapeId="0" xr:uid="{0F5F37EB-6341-499D-9A16-CBC2C772EB9C}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18.05.2026</t>
        </r>
      </text>
    </comment>
  </commentList>
</comments>
</file>

<file path=xl/sharedStrings.xml><?xml version="1.0" encoding="utf-8"?>
<sst xmlns="http://schemas.openxmlformats.org/spreadsheetml/2006/main" count="81" uniqueCount="54">
  <si>
    <t xml:space="preserve">сумма оплаты </t>
  </si>
  <si>
    <t xml:space="preserve">
дата оплаты</t>
  </si>
  <si>
    <t xml:space="preserve">ДОЛЖНЫ </t>
  </si>
  <si>
    <t xml:space="preserve">начисления за 04.22 (счет 1674,13) </t>
  </si>
  <si>
    <t>начисления за 05.22 (счет  859,47)</t>
  </si>
  <si>
    <t>начисления за 06.22 (счет  852,98 )</t>
  </si>
  <si>
    <t>начисления за 07.22 (счет  1431,44 )</t>
  </si>
  <si>
    <t>сумма оплаты</t>
  </si>
  <si>
    <t>Общий долг</t>
  </si>
  <si>
    <t>оплата члена СНТ</t>
  </si>
  <si>
    <t>ДОЛЖНЫ</t>
  </si>
  <si>
    <t>Сумма за свет 08-03.23</t>
  </si>
  <si>
    <t>оплата члена снт</t>
  </si>
  <si>
    <t>Сумма с 04 по 08.23</t>
  </si>
  <si>
    <t>сумма  09.23 по 10.23</t>
  </si>
  <si>
    <t>Сумма 11.23 по 17.04.24</t>
  </si>
  <si>
    <t>Сумма с 05.24 по 04.10.24</t>
  </si>
  <si>
    <t>80, 81</t>
  </si>
  <si>
    <t xml:space="preserve">06 мая </t>
  </si>
  <si>
    <t>1, 2, 19, 20</t>
  </si>
  <si>
    <t>11 мая</t>
  </si>
  <si>
    <t>4, 3</t>
  </si>
  <si>
    <t xml:space="preserve">13 мая </t>
  </si>
  <si>
    <t>8, 9</t>
  </si>
  <si>
    <t>31 мая</t>
  </si>
  <si>
    <t>9А, 10</t>
  </si>
  <si>
    <t>12 мая</t>
  </si>
  <si>
    <t xml:space="preserve">8 мая </t>
  </si>
  <si>
    <t xml:space="preserve">18 мая </t>
  </si>
  <si>
    <t>15, 16</t>
  </si>
  <si>
    <t>52, 53, 83, 82</t>
  </si>
  <si>
    <t xml:space="preserve">17 мая </t>
  </si>
  <si>
    <t>47, 24, 25, 26, 45</t>
  </si>
  <si>
    <t>27, 44</t>
  </si>
  <si>
    <t xml:space="preserve">30, 29 </t>
  </si>
  <si>
    <t xml:space="preserve">11 мая </t>
  </si>
  <si>
    <t>33, 34</t>
  </si>
  <si>
    <t>36, 37</t>
  </si>
  <si>
    <t>39, 40</t>
  </si>
  <si>
    <t>28 мая</t>
  </si>
  <si>
    <t>41, 42</t>
  </si>
  <si>
    <t>48, 49</t>
  </si>
  <si>
    <t>58, 59</t>
  </si>
  <si>
    <t>64, 65, 70, 71</t>
  </si>
  <si>
    <t>75, 60</t>
  </si>
  <si>
    <t>61, 62</t>
  </si>
  <si>
    <t>17, 18</t>
  </si>
  <si>
    <t>Сумма  с 04.10.24 по 02.03.26</t>
  </si>
  <si>
    <t>№ участков</t>
  </si>
  <si>
    <t>ДОЛЖНЫ на 13 апр 26</t>
  </si>
  <si>
    <t>сумма март, апрель, май 2026</t>
  </si>
  <si>
    <t>должны на 15.06.2026</t>
  </si>
  <si>
    <t xml:space="preserve">оплата </t>
  </si>
  <si>
    <t>номер пп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</si>
</sst>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\ ##0.00\ [$₽-419]_-;\-* #\ ##0.00\ [$₽-419]_-;_-* &quot;-&quot;??\ [$₽-419]_-;_-@_-"/>
    <numFmt numFmtId="165" formatCode="#\ ##0.00\ [$₽-419]"/>
    <numFmt numFmtId="166" formatCode="#\ ##0.00"/>
    <numFmt numFmtId="167" formatCode="0.00_ "/>
  </numFmts>
  <fonts count="18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9"/>
      <name val="Times New Roman"/>
      <family val="1"/>
      <charset val="204"/>
    </font>
    <font>
      <sz val="9"/>
      <name val="Tahoma"/>
      <family val="2"/>
      <charset val="204"/>
    </font>
    <font>
      <b/>
      <sz val="9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1" xfId="0" applyFont="1" applyFill="1" applyBorder="1"/>
    <xf numFmtId="0" fontId="1" fillId="3" borderId="1" xfId="0" applyFont="1" applyFill="1" applyBorder="1"/>
    <xf numFmtId="0" fontId="1" fillId="0" borderId="1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/>
    <xf numFmtId="0" fontId="1" fillId="2" borderId="1" xfId="0" applyFont="1" applyFill="1" applyBorder="1"/>
    <xf numFmtId="0" fontId="4" fillId="3" borderId="1" xfId="0" applyFont="1" applyFill="1" applyBorder="1"/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164" fontId="3" fillId="0" borderId="1" xfId="0" applyNumberFormat="1" applyFont="1" applyFill="1" applyBorder="1"/>
    <xf numFmtId="164" fontId="4" fillId="0" borderId="1" xfId="0" applyNumberFormat="1" applyFont="1" applyFill="1" applyBorder="1"/>
    <xf numFmtId="165" fontId="4" fillId="0" borderId="1" xfId="0" applyNumberFormat="1" applyFont="1" applyFill="1" applyBorder="1"/>
    <xf numFmtId="0" fontId="5" fillId="0" borderId="1" xfId="0" applyFont="1" applyFill="1" applyBorder="1" applyAlignment="1">
      <alignment horizontal="left" vertical="center"/>
    </xf>
    <xf numFmtId="164" fontId="3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0" fontId="4" fillId="0" borderId="1" xfId="0" applyFont="1" applyFill="1" applyBorder="1"/>
    <xf numFmtId="0" fontId="6" fillId="0" borderId="1" xfId="0" applyFont="1" applyFill="1" applyBorder="1" applyAlignment="1">
      <alignment horizontal="center" wrapText="1"/>
    </xf>
    <xf numFmtId="165" fontId="7" fillId="0" borderId="1" xfId="0" applyNumberFormat="1" applyFont="1" applyFill="1" applyBorder="1"/>
    <xf numFmtId="165" fontId="2" fillId="0" borderId="1" xfId="0" applyNumberFormat="1" applyFont="1" applyFill="1" applyBorder="1"/>
    <xf numFmtId="2" fontId="1" fillId="0" borderId="1" xfId="0" applyNumberFormat="1" applyFont="1" applyFill="1" applyBorder="1"/>
    <xf numFmtId="165" fontId="1" fillId="0" borderId="1" xfId="0" applyNumberFormat="1" applyFont="1" applyFill="1" applyBorder="1"/>
    <xf numFmtId="165" fontId="0" fillId="0" borderId="1" xfId="0" applyNumberFormat="1" applyFont="1" applyFill="1" applyBorder="1"/>
    <xf numFmtId="165" fontId="7" fillId="2" borderId="1" xfId="0" applyNumberFormat="1" applyFont="1" applyFill="1" applyBorder="1"/>
    <xf numFmtId="165" fontId="2" fillId="2" borderId="1" xfId="0" applyNumberFormat="1" applyFont="1" applyFill="1" applyBorder="1"/>
    <xf numFmtId="2" fontId="1" fillId="2" borderId="1" xfId="0" applyNumberFormat="1" applyFont="1" applyFill="1" applyBorder="1"/>
    <xf numFmtId="165" fontId="1" fillId="2" borderId="1" xfId="0" applyNumberFormat="1" applyFont="1" applyFill="1" applyBorder="1"/>
    <xf numFmtId="0" fontId="8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166" fontId="1" fillId="0" borderId="1" xfId="0" applyNumberFormat="1" applyFont="1" applyFill="1" applyBorder="1"/>
    <xf numFmtId="167" fontId="1" fillId="0" borderId="1" xfId="0" applyNumberFormat="1" applyFont="1" applyFill="1" applyBorder="1"/>
    <xf numFmtId="166" fontId="0" fillId="0" borderId="1" xfId="0" applyNumberFormat="1" applyFont="1" applyFill="1" applyBorder="1"/>
    <xf numFmtId="166" fontId="0" fillId="2" borderId="1" xfId="0" applyNumberFormat="1" applyFont="1" applyFill="1" applyBorder="1"/>
    <xf numFmtId="167" fontId="8" fillId="0" borderId="1" xfId="0" applyNumberFormat="1" applyFont="1" applyFill="1" applyBorder="1"/>
    <xf numFmtId="166" fontId="2" fillId="0" borderId="1" xfId="0" applyNumberFormat="1" applyFont="1" applyFill="1" applyBorder="1"/>
    <xf numFmtId="2" fontId="15" fillId="0" borderId="1" xfId="0" applyNumberFormat="1" applyFont="1" applyFill="1" applyBorder="1"/>
    <xf numFmtId="0" fontId="16" fillId="4" borderId="1" xfId="0" applyFont="1" applyFill="1" applyBorder="1" applyAlignment="1">
      <alignment wrapText="1"/>
    </xf>
    <xf numFmtId="2" fontId="17" fillId="4" borderId="1" xfId="0" applyNumberFormat="1" applyFont="1" applyFill="1" applyBorder="1"/>
    <xf numFmtId="0" fontId="15" fillId="0" borderId="1" xfId="0" applyFont="1" applyFill="1" applyBorder="1"/>
    <xf numFmtId="0" fontId="1" fillId="4" borderId="1" xfId="0" applyFont="1" applyFill="1" applyBorder="1"/>
    <xf numFmtId="2" fontId="3" fillId="4" borderId="1" xfId="0" applyNumberFormat="1" applyFont="1" applyFill="1" applyBorder="1"/>
    <xf numFmtId="0" fontId="6" fillId="0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T246"/>
  <sheetViews>
    <sheetView tabSelected="1" topLeftCell="A7" zoomScale="85" zoomScaleNormal="85" workbookViewId="0">
      <pane xSplit="2" topLeftCell="C1" activePane="topRight" state="frozen"/>
      <selection pane="topRight" activeCell="AH24" sqref="AH24"/>
    </sheetView>
  </sheetViews>
  <sheetFormatPr defaultColWidth="26.42578125" defaultRowHeight="15"/>
  <cols>
    <col min="1" max="1" width="6.28515625" style="4" hidden="1" customWidth="1"/>
    <col min="2" max="2" width="15.85546875" style="5" customWidth="1"/>
    <col min="3" max="3" width="0.140625" style="6" customWidth="1"/>
    <col min="4" max="4" width="7.28515625" style="7" hidden="1" customWidth="1"/>
    <col min="5" max="5" width="6.28515625" style="8" hidden="1" customWidth="1"/>
    <col min="6" max="6" width="2" style="7" hidden="1" customWidth="1"/>
    <col min="7" max="7" width="9.28515625" style="7" hidden="1" customWidth="1"/>
    <col min="8" max="8" width="8.28515625" style="7" hidden="1" customWidth="1"/>
    <col min="9" max="9" width="8.42578125" style="7" hidden="1" customWidth="1"/>
    <col min="10" max="10" width="9.28515625" style="7" hidden="1" customWidth="1"/>
    <col min="11" max="11" width="9.5703125" style="7" hidden="1" customWidth="1"/>
    <col min="12" max="12" width="3.5703125" style="7" hidden="1" customWidth="1"/>
    <col min="13" max="13" width="10.42578125" style="7" hidden="1" customWidth="1"/>
    <col min="14" max="14" width="9.28515625" style="7" hidden="1" customWidth="1"/>
    <col min="15" max="15" width="9" style="7" hidden="1" customWidth="1"/>
    <col min="16" max="16" width="11" style="7" hidden="1" customWidth="1"/>
    <col min="17" max="17" width="9.5703125" style="7" hidden="1" customWidth="1"/>
    <col min="18" max="18" width="8.7109375" style="7" hidden="1" customWidth="1"/>
    <col min="19" max="19" width="10.28515625" style="7" hidden="1" customWidth="1"/>
    <col min="20" max="20" width="8.85546875" style="7" hidden="1" customWidth="1"/>
    <col min="21" max="21" width="3.140625" style="7" hidden="1" customWidth="1"/>
    <col min="22" max="22" width="3.42578125" style="7" hidden="1" customWidth="1"/>
    <col min="23" max="23" width="8.85546875" style="7" hidden="1" customWidth="1"/>
    <col min="24" max="24" width="9.5703125" style="7" hidden="1" customWidth="1"/>
    <col min="25" max="25" width="11.140625" style="7" hidden="1" customWidth="1"/>
    <col min="26" max="26" width="10" style="7" hidden="1" customWidth="1"/>
    <col min="27" max="27" width="9.5703125" style="7" hidden="1" customWidth="1"/>
    <col min="28" max="28" width="10.140625" style="7" hidden="1" customWidth="1"/>
    <col min="29" max="29" width="13.140625" style="7" hidden="1" customWidth="1"/>
    <col min="30" max="30" width="0.28515625" style="7" customWidth="1"/>
    <col min="31" max="31" width="12" style="7" customWidth="1"/>
    <col min="32" max="32" width="12.7109375" style="7" customWidth="1"/>
    <col min="33" max="33" width="15" style="7" customWidth="1"/>
    <col min="34" max="34" width="14" style="4" customWidth="1"/>
    <col min="35" max="16384" width="26.42578125" style="7"/>
  </cols>
  <sheetData>
    <row r="1" spans="1:1112" s="1" customFormat="1" ht="48" customHeight="1">
      <c r="A1" s="11" t="s">
        <v>53</v>
      </c>
      <c r="B1" s="9" t="s">
        <v>48</v>
      </c>
      <c r="C1" s="10" t="s">
        <v>0</v>
      </c>
      <c r="D1" s="11" t="s">
        <v>1</v>
      </c>
      <c r="E1" s="12" t="s">
        <v>2</v>
      </c>
      <c r="F1" s="11" t="s">
        <v>3</v>
      </c>
      <c r="G1" s="11" t="s">
        <v>4</v>
      </c>
      <c r="H1" s="11" t="s">
        <v>5</v>
      </c>
      <c r="I1" s="11" t="s">
        <v>6</v>
      </c>
      <c r="J1" s="11" t="s">
        <v>7</v>
      </c>
      <c r="K1" s="11" t="s">
        <v>8</v>
      </c>
      <c r="L1" s="11" t="s">
        <v>9</v>
      </c>
      <c r="M1" s="21" t="s">
        <v>10</v>
      </c>
      <c r="N1" s="11" t="s">
        <v>11</v>
      </c>
      <c r="O1" s="11" t="s">
        <v>12</v>
      </c>
      <c r="P1" s="21" t="s">
        <v>10</v>
      </c>
      <c r="Q1" s="11" t="s">
        <v>13</v>
      </c>
      <c r="R1" s="11" t="s">
        <v>12</v>
      </c>
      <c r="S1" s="31" t="s">
        <v>10</v>
      </c>
      <c r="T1" s="11" t="s">
        <v>14</v>
      </c>
      <c r="U1" s="11" t="s">
        <v>12</v>
      </c>
      <c r="V1" s="31" t="s">
        <v>10</v>
      </c>
      <c r="W1" s="11" t="s">
        <v>15</v>
      </c>
      <c r="X1" s="32" t="s">
        <v>12</v>
      </c>
      <c r="Y1" s="31" t="s">
        <v>10</v>
      </c>
      <c r="Z1" s="11" t="s">
        <v>16</v>
      </c>
      <c r="AA1" s="32" t="s">
        <v>12</v>
      </c>
      <c r="AB1" s="31" t="s">
        <v>10</v>
      </c>
      <c r="AC1" s="11" t="s">
        <v>47</v>
      </c>
      <c r="AD1" s="32" t="s">
        <v>12</v>
      </c>
      <c r="AE1" s="40" t="s">
        <v>49</v>
      </c>
      <c r="AF1" s="11" t="s">
        <v>50</v>
      </c>
      <c r="AG1" s="11" t="s">
        <v>52</v>
      </c>
      <c r="AH1" s="45" t="s">
        <v>51</v>
      </c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  <c r="IY1" s="11"/>
      <c r="IZ1" s="11"/>
      <c r="JA1" s="11"/>
      <c r="JB1" s="11"/>
      <c r="JC1" s="11"/>
      <c r="JD1" s="11"/>
      <c r="JE1" s="11"/>
      <c r="JF1" s="11"/>
      <c r="JG1" s="11"/>
      <c r="JH1" s="11"/>
      <c r="JI1" s="11"/>
      <c r="JJ1" s="11"/>
      <c r="JK1" s="11"/>
      <c r="JL1" s="11"/>
      <c r="JM1" s="11"/>
      <c r="JN1" s="11"/>
      <c r="JO1" s="11"/>
      <c r="JP1" s="11"/>
      <c r="JQ1" s="11"/>
      <c r="JR1" s="11"/>
      <c r="JS1" s="11"/>
      <c r="JT1" s="11"/>
      <c r="JU1" s="11"/>
      <c r="JV1" s="11"/>
      <c r="JW1" s="11"/>
      <c r="JX1" s="11"/>
      <c r="JY1" s="11"/>
      <c r="JZ1" s="11"/>
      <c r="KA1" s="11"/>
      <c r="KB1" s="11"/>
      <c r="KC1" s="11"/>
      <c r="KD1" s="11"/>
      <c r="KE1" s="11"/>
      <c r="KF1" s="11"/>
      <c r="KG1" s="11"/>
      <c r="KH1" s="11"/>
      <c r="KI1" s="11"/>
      <c r="KJ1" s="11"/>
      <c r="KK1" s="11"/>
      <c r="KL1" s="11"/>
      <c r="KM1" s="11"/>
      <c r="KN1" s="11"/>
      <c r="KO1" s="11"/>
      <c r="KP1" s="11"/>
      <c r="KQ1" s="11"/>
      <c r="KR1" s="11"/>
      <c r="KS1" s="11"/>
      <c r="KT1" s="11"/>
      <c r="KU1" s="11"/>
      <c r="KV1" s="11"/>
      <c r="KW1" s="11"/>
      <c r="KX1" s="11"/>
      <c r="KY1" s="11"/>
      <c r="KZ1" s="11"/>
      <c r="LA1" s="11"/>
      <c r="LB1" s="11"/>
      <c r="LC1" s="11"/>
      <c r="LD1" s="11"/>
      <c r="LE1" s="11"/>
      <c r="LF1" s="11"/>
      <c r="LG1" s="11"/>
      <c r="LH1" s="11"/>
      <c r="LI1" s="11"/>
      <c r="LJ1" s="11"/>
      <c r="LK1" s="11"/>
      <c r="LL1" s="11"/>
      <c r="LM1" s="11"/>
      <c r="LN1" s="11"/>
      <c r="LO1" s="11"/>
      <c r="LP1" s="11"/>
      <c r="LQ1" s="11"/>
      <c r="LR1" s="11"/>
      <c r="LS1" s="11"/>
      <c r="LT1" s="11"/>
      <c r="LU1" s="11"/>
      <c r="LV1" s="11"/>
      <c r="LW1" s="11"/>
      <c r="LX1" s="11"/>
      <c r="LY1" s="11"/>
      <c r="LZ1" s="11"/>
      <c r="MA1" s="11"/>
      <c r="MB1" s="11"/>
      <c r="MC1" s="11"/>
      <c r="MD1" s="11"/>
      <c r="ME1" s="11"/>
      <c r="MF1" s="11"/>
      <c r="MG1" s="11"/>
      <c r="MH1" s="11"/>
      <c r="MI1" s="11"/>
      <c r="MJ1" s="11"/>
      <c r="MK1" s="11"/>
      <c r="ML1" s="11"/>
      <c r="MM1" s="11"/>
      <c r="MN1" s="11"/>
      <c r="MO1" s="11"/>
      <c r="MP1" s="11"/>
      <c r="MQ1" s="11"/>
      <c r="MR1" s="11"/>
      <c r="MS1" s="11"/>
      <c r="MT1" s="11"/>
      <c r="MU1" s="11"/>
      <c r="MV1" s="11"/>
      <c r="MW1" s="11"/>
      <c r="MX1" s="11"/>
      <c r="MY1" s="11"/>
      <c r="MZ1" s="11"/>
      <c r="NA1" s="11"/>
      <c r="NB1" s="11"/>
      <c r="NC1" s="11"/>
      <c r="ND1" s="11"/>
      <c r="NE1" s="11"/>
      <c r="NF1" s="11"/>
      <c r="NG1" s="11"/>
      <c r="NH1" s="11"/>
      <c r="NI1" s="11"/>
      <c r="NJ1" s="11"/>
      <c r="NK1" s="11"/>
      <c r="NL1" s="11"/>
      <c r="NM1" s="11"/>
      <c r="NN1" s="11"/>
      <c r="NO1" s="11"/>
      <c r="NP1" s="11"/>
      <c r="NQ1" s="11"/>
      <c r="NR1" s="11"/>
      <c r="NS1" s="11"/>
      <c r="NT1" s="11"/>
      <c r="NU1" s="11"/>
      <c r="NV1" s="11"/>
      <c r="NW1" s="11"/>
      <c r="NX1" s="11"/>
      <c r="NY1" s="11"/>
      <c r="NZ1" s="11"/>
      <c r="OA1" s="11"/>
      <c r="OB1" s="11"/>
      <c r="OC1" s="11"/>
      <c r="OD1" s="11"/>
      <c r="OE1" s="11"/>
      <c r="OF1" s="11"/>
      <c r="OG1" s="11"/>
      <c r="OH1" s="11"/>
      <c r="OI1" s="11"/>
      <c r="OJ1" s="11"/>
      <c r="OK1" s="11"/>
      <c r="OL1" s="11"/>
      <c r="OM1" s="11"/>
      <c r="ON1" s="11"/>
      <c r="OO1" s="11"/>
      <c r="OP1" s="11"/>
      <c r="OQ1" s="11"/>
      <c r="OR1" s="11"/>
      <c r="OS1" s="11"/>
      <c r="OT1" s="11"/>
      <c r="OU1" s="11"/>
      <c r="OV1" s="11"/>
      <c r="OW1" s="11"/>
      <c r="OX1" s="11"/>
      <c r="OY1" s="11"/>
      <c r="OZ1" s="11"/>
      <c r="PA1" s="11"/>
      <c r="PB1" s="11"/>
      <c r="PC1" s="11"/>
      <c r="PD1" s="11"/>
      <c r="PE1" s="11"/>
      <c r="PF1" s="11"/>
      <c r="PG1" s="11"/>
      <c r="PH1" s="11"/>
      <c r="PI1" s="11"/>
      <c r="PJ1" s="11"/>
      <c r="PK1" s="11"/>
      <c r="PL1" s="11"/>
      <c r="PM1" s="11"/>
      <c r="PN1" s="11"/>
      <c r="PO1" s="11"/>
      <c r="PP1" s="11"/>
      <c r="PQ1" s="11"/>
      <c r="PR1" s="11"/>
      <c r="PS1" s="11"/>
      <c r="PT1" s="11"/>
      <c r="PU1" s="11"/>
      <c r="PV1" s="11"/>
      <c r="PW1" s="11"/>
      <c r="PX1" s="11"/>
      <c r="PY1" s="11"/>
      <c r="PZ1" s="11"/>
      <c r="QA1" s="11"/>
      <c r="QB1" s="11"/>
      <c r="QC1" s="11"/>
      <c r="QD1" s="11"/>
      <c r="QE1" s="11"/>
      <c r="QF1" s="11"/>
      <c r="QG1" s="11"/>
      <c r="QH1" s="11"/>
      <c r="QI1" s="11"/>
      <c r="QJ1" s="11"/>
      <c r="QK1" s="11"/>
      <c r="QL1" s="11"/>
      <c r="QM1" s="11"/>
      <c r="QN1" s="11"/>
      <c r="QO1" s="11"/>
      <c r="QP1" s="11"/>
      <c r="QQ1" s="11"/>
      <c r="QR1" s="11"/>
      <c r="QS1" s="11"/>
      <c r="QT1" s="11"/>
      <c r="QU1" s="11"/>
      <c r="QV1" s="11"/>
      <c r="QW1" s="11"/>
      <c r="QX1" s="11"/>
      <c r="QY1" s="11"/>
      <c r="QZ1" s="11"/>
      <c r="RA1" s="11"/>
      <c r="RB1" s="11"/>
      <c r="RC1" s="11"/>
      <c r="RD1" s="11"/>
      <c r="RE1" s="11"/>
      <c r="RF1" s="11"/>
      <c r="RG1" s="11"/>
      <c r="RH1" s="11"/>
      <c r="RI1" s="11"/>
      <c r="RJ1" s="11"/>
      <c r="RK1" s="11"/>
      <c r="RL1" s="11"/>
      <c r="RM1" s="11"/>
      <c r="RN1" s="11"/>
      <c r="RO1" s="11"/>
      <c r="RP1" s="11"/>
      <c r="RQ1" s="11"/>
      <c r="RR1" s="11"/>
      <c r="RS1" s="11"/>
      <c r="RT1" s="11"/>
      <c r="RU1" s="11"/>
      <c r="RV1" s="11"/>
      <c r="RW1" s="11"/>
      <c r="RX1" s="11"/>
      <c r="RY1" s="11"/>
      <c r="RZ1" s="11"/>
      <c r="SA1" s="11"/>
      <c r="SB1" s="11"/>
      <c r="SC1" s="11"/>
      <c r="SD1" s="11"/>
      <c r="SE1" s="11"/>
      <c r="SF1" s="11"/>
      <c r="SG1" s="11"/>
      <c r="SH1" s="11"/>
      <c r="SI1" s="11"/>
      <c r="SJ1" s="11"/>
      <c r="SK1" s="11"/>
      <c r="SL1" s="11"/>
      <c r="SM1" s="11"/>
      <c r="SN1" s="11"/>
      <c r="SO1" s="11"/>
      <c r="SP1" s="11"/>
      <c r="SQ1" s="11"/>
      <c r="SR1" s="11"/>
      <c r="SS1" s="11"/>
      <c r="ST1" s="11"/>
      <c r="SU1" s="11"/>
      <c r="SV1" s="11"/>
      <c r="SW1" s="11"/>
      <c r="SX1" s="11"/>
      <c r="SY1" s="11"/>
      <c r="SZ1" s="11"/>
      <c r="TA1" s="11"/>
      <c r="TB1" s="11"/>
      <c r="TC1" s="11"/>
      <c r="TD1" s="11"/>
      <c r="TE1" s="11"/>
      <c r="TF1" s="11"/>
      <c r="TG1" s="11"/>
      <c r="TH1" s="11"/>
      <c r="TI1" s="11"/>
      <c r="TJ1" s="11"/>
      <c r="TK1" s="11"/>
      <c r="TL1" s="11"/>
      <c r="TM1" s="11"/>
      <c r="TN1" s="11"/>
      <c r="TO1" s="11"/>
      <c r="TP1" s="11"/>
      <c r="TQ1" s="11"/>
      <c r="TR1" s="11"/>
      <c r="TS1" s="11"/>
      <c r="TT1" s="11"/>
      <c r="TU1" s="11"/>
      <c r="TV1" s="11"/>
      <c r="TW1" s="11"/>
      <c r="TX1" s="11"/>
      <c r="TY1" s="11"/>
      <c r="TZ1" s="11"/>
      <c r="UA1" s="11"/>
      <c r="UB1" s="11"/>
      <c r="UC1" s="11"/>
      <c r="UD1" s="11"/>
      <c r="UE1" s="11"/>
      <c r="UF1" s="11"/>
      <c r="UG1" s="11"/>
      <c r="UH1" s="11"/>
      <c r="UI1" s="11"/>
      <c r="UJ1" s="11"/>
      <c r="UK1" s="11"/>
      <c r="UL1" s="11"/>
      <c r="UM1" s="11"/>
      <c r="UN1" s="11"/>
      <c r="UO1" s="11"/>
      <c r="UP1" s="11"/>
      <c r="UQ1" s="11"/>
      <c r="UR1" s="11"/>
      <c r="US1" s="11"/>
      <c r="UT1" s="11"/>
      <c r="UU1" s="11"/>
      <c r="UV1" s="11"/>
      <c r="UW1" s="11"/>
      <c r="UX1" s="11"/>
      <c r="UY1" s="11"/>
      <c r="UZ1" s="11"/>
      <c r="VA1" s="11"/>
      <c r="VB1" s="11"/>
      <c r="VC1" s="11"/>
      <c r="VD1" s="11"/>
      <c r="VE1" s="11"/>
      <c r="VF1" s="11"/>
      <c r="VG1" s="11"/>
      <c r="VH1" s="11"/>
      <c r="VI1" s="11"/>
      <c r="VJ1" s="11"/>
      <c r="VK1" s="11"/>
      <c r="VL1" s="11"/>
      <c r="VM1" s="11"/>
      <c r="VN1" s="11"/>
      <c r="VO1" s="11"/>
      <c r="VP1" s="11"/>
      <c r="VQ1" s="11"/>
      <c r="VR1" s="11"/>
      <c r="VS1" s="11"/>
      <c r="VT1" s="11"/>
      <c r="VU1" s="11"/>
      <c r="VV1" s="11"/>
      <c r="VW1" s="11"/>
      <c r="VX1" s="11"/>
      <c r="VY1" s="11"/>
      <c r="VZ1" s="11"/>
      <c r="WA1" s="11"/>
      <c r="WB1" s="11"/>
      <c r="WC1" s="11"/>
      <c r="WD1" s="11"/>
      <c r="WE1" s="11"/>
      <c r="WF1" s="11"/>
      <c r="WG1" s="11"/>
      <c r="WH1" s="11"/>
      <c r="WI1" s="11"/>
      <c r="WJ1" s="11"/>
      <c r="WK1" s="11"/>
      <c r="WL1" s="11"/>
      <c r="WM1" s="11"/>
      <c r="WN1" s="11"/>
      <c r="WO1" s="11"/>
      <c r="WP1" s="11"/>
      <c r="WQ1" s="11"/>
      <c r="WR1" s="11"/>
      <c r="WS1" s="11"/>
      <c r="WT1" s="11"/>
      <c r="WU1" s="11"/>
      <c r="WV1" s="11"/>
      <c r="WW1" s="11"/>
      <c r="WX1" s="11"/>
      <c r="WY1" s="11"/>
      <c r="WZ1" s="11"/>
      <c r="XA1" s="11"/>
      <c r="XB1" s="11"/>
      <c r="XC1" s="11"/>
      <c r="XD1" s="11"/>
      <c r="XE1" s="11"/>
      <c r="XF1" s="11"/>
      <c r="XG1" s="11"/>
      <c r="XH1" s="11"/>
      <c r="XI1" s="11"/>
      <c r="XJ1" s="11"/>
      <c r="XK1" s="11"/>
      <c r="XL1" s="11"/>
      <c r="XM1" s="11"/>
      <c r="XN1" s="11"/>
      <c r="XO1" s="11"/>
      <c r="XP1" s="11"/>
      <c r="XQ1" s="11"/>
      <c r="XR1" s="11"/>
      <c r="XS1" s="11"/>
      <c r="XT1" s="11"/>
      <c r="XU1" s="11"/>
      <c r="XV1" s="11"/>
      <c r="XW1" s="11"/>
      <c r="XX1" s="11"/>
      <c r="XY1" s="11"/>
      <c r="XZ1" s="11"/>
      <c r="YA1" s="11"/>
      <c r="YB1" s="11"/>
      <c r="YC1" s="11"/>
      <c r="YD1" s="11"/>
      <c r="YE1" s="11"/>
      <c r="YF1" s="11"/>
      <c r="YG1" s="11"/>
      <c r="YH1" s="11"/>
      <c r="YI1" s="11"/>
      <c r="YJ1" s="11"/>
      <c r="YK1" s="11"/>
      <c r="YL1" s="11"/>
      <c r="YM1" s="11"/>
      <c r="YN1" s="11"/>
      <c r="YO1" s="11"/>
      <c r="YP1" s="11"/>
      <c r="YQ1" s="11"/>
      <c r="YR1" s="11"/>
      <c r="YS1" s="11"/>
      <c r="YT1" s="11"/>
      <c r="YU1" s="11"/>
      <c r="YV1" s="11"/>
      <c r="YW1" s="11"/>
      <c r="YX1" s="11"/>
      <c r="YY1" s="11"/>
      <c r="YZ1" s="11"/>
      <c r="ZA1" s="11"/>
      <c r="ZB1" s="11"/>
      <c r="ZC1" s="11"/>
      <c r="ZD1" s="11"/>
      <c r="ZE1" s="11"/>
      <c r="ZF1" s="11"/>
      <c r="ZG1" s="11"/>
      <c r="ZH1" s="11"/>
      <c r="ZI1" s="11"/>
      <c r="ZJ1" s="11"/>
      <c r="ZK1" s="11"/>
      <c r="ZL1" s="11"/>
      <c r="ZM1" s="11"/>
      <c r="ZN1" s="11"/>
      <c r="ZO1" s="11"/>
      <c r="ZP1" s="11"/>
      <c r="ZQ1" s="11"/>
      <c r="ZR1" s="11"/>
      <c r="ZS1" s="11"/>
      <c r="ZT1" s="11"/>
      <c r="ZU1" s="11"/>
      <c r="ZV1" s="11"/>
      <c r="ZW1" s="11"/>
      <c r="ZX1" s="11"/>
      <c r="ZY1" s="11"/>
      <c r="ZZ1" s="11"/>
      <c r="AAA1" s="11"/>
      <c r="AAB1" s="11"/>
      <c r="AAC1" s="11"/>
      <c r="AAD1" s="11"/>
      <c r="AAE1" s="11"/>
      <c r="AAF1" s="11"/>
      <c r="AAG1" s="11"/>
      <c r="AAH1" s="11"/>
      <c r="AAI1" s="11"/>
      <c r="AAJ1" s="11"/>
      <c r="AAK1" s="11"/>
      <c r="AAL1" s="11"/>
      <c r="AAM1" s="11"/>
      <c r="AAN1" s="11"/>
      <c r="AAO1" s="11"/>
      <c r="AAP1" s="11"/>
      <c r="AAQ1" s="11"/>
      <c r="AAR1" s="11"/>
      <c r="AAS1" s="11"/>
      <c r="AAT1" s="11"/>
      <c r="AAU1" s="11"/>
      <c r="AAV1" s="11"/>
      <c r="AAW1" s="11"/>
      <c r="AAX1" s="11"/>
      <c r="AAY1" s="11"/>
      <c r="AAZ1" s="11"/>
      <c r="ABA1" s="11"/>
      <c r="ABB1" s="11"/>
      <c r="ABC1" s="11"/>
      <c r="ABD1" s="11"/>
      <c r="ABE1" s="11"/>
      <c r="ABF1" s="11"/>
      <c r="ABG1" s="11"/>
      <c r="ABH1" s="11"/>
      <c r="ABI1" s="11"/>
      <c r="ABJ1" s="11"/>
      <c r="ABK1" s="11"/>
      <c r="ABL1" s="11"/>
      <c r="ABM1" s="11"/>
      <c r="ABN1" s="11"/>
      <c r="ABO1" s="11"/>
      <c r="ABP1" s="11"/>
      <c r="ABQ1" s="11"/>
      <c r="ABR1" s="11"/>
      <c r="ABS1" s="11"/>
      <c r="ABT1" s="11"/>
      <c r="ABU1" s="11"/>
      <c r="ABV1" s="11"/>
      <c r="ABW1" s="11"/>
      <c r="ABX1" s="11"/>
      <c r="ABY1" s="11"/>
      <c r="ABZ1" s="11"/>
      <c r="ACA1" s="11"/>
      <c r="ACB1" s="11"/>
      <c r="ACC1" s="11"/>
      <c r="ACD1" s="11"/>
      <c r="ACE1" s="11"/>
      <c r="ACF1" s="11"/>
      <c r="ACG1" s="11"/>
      <c r="ACH1" s="11"/>
      <c r="ACI1" s="11"/>
      <c r="ACJ1" s="11"/>
      <c r="ACK1" s="11"/>
      <c r="ACL1" s="11"/>
      <c r="ACM1" s="11"/>
      <c r="ACN1" s="11"/>
      <c r="ACO1" s="11"/>
      <c r="ACP1" s="11"/>
      <c r="ACQ1" s="11"/>
      <c r="ACR1" s="11"/>
      <c r="ACS1" s="11"/>
      <c r="ACT1" s="11"/>
      <c r="ACU1" s="11"/>
      <c r="ACV1" s="11"/>
      <c r="ACW1" s="11"/>
      <c r="ACX1" s="11"/>
      <c r="ACY1" s="11"/>
      <c r="ACZ1" s="11"/>
      <c r="ADA1" s="11"/>
      <c r="ADB1" s="11"/>
      <c r="ADC1" s="11"/>
      <c r="ADD1" s="11"/>
      <c r="ADE1" s="11"/>
      <c r="ADF1" s="11"/>
      <c r="ADG1" s="11"/>
      <c r="ADH1" s="11"/>
      <c r="ADI1" s="11"/>
      <c r="ADJ1" s="11"/>
      <c r="ADK1" s="11"/>
      <c r="ADL1" s="11"/>
      <c r="ADM1" s="11"/>
      <c r="ADN1" s="11"/>
      <c r="ADO1" s="11"/>
      <c r="ADP1" s="11"/>
      <c r="ADQ1" s="11"/>
      <c r="ADR1" s="11"/>
      <c r="ADS1" s="11"/>
      <c r="ADT1" s="11"/>
      <c r="ADU1" s="11"/>
      <c r="ADV1" s="11"/>
      <c r="ADW1" s="11"/>
      <c r="ADX1" s="11"/>
      <c r="ADY1" s="11"/>
      <c r="ADZ1" s="11"/>
      <c r="AEA1" s="11"/>
      <c r="AEB1" s="11"/>
      <c r="AEC1" s="11"/>
      <c r="AED1" s="11"/>
      <c r="AEE1" s="11"/>
      <c r="AEF1" s="11"/>
      <c r="AEG1" s="11"/>
      <c r="AEH1" s="11"/>
      <c r="AEI1" s="11"/>
      <c r="AEJ1" s="11"/>
      <c r="AEK1" s="11"/>
      <c r="AEL1" s="11"/>
      <c r="AEM1" s="11"/>
      <c r="AEN1" s="11"/>
      <c r="AEO1" s="11"/>
      <c r="AEP1" s="11"/>
      <c r="AEQ1" s="11"/>
      <c r="AER1" s="11"/>
      <c r="AES1" s="11"/>
      <c r="AET1" s="11"/>
      <c r="AEU1" s="11"/>
      <c r="AEV1" s="11"/>
      <c r="AEW1" s="11"/>
      <c r="AEX1" s="11"/>
      <c r="AEY1" s="11"/>
      <c r="AEZ1" s="11"/>
      <c r="AFA1" s="11"/>
      <c r="AFB1" s="11"/>
      <c r="AFC1" s="11"/>
      <c r="AFD1" s="11"/>
      <c r="AFE1" s="11"/>
      <c r="AFF1" s="11"/>
      <c r="AFG1" s="11"/>
      <c r="AFH1" s="11"/>
      <c r="AFI1" s="11"/>
      <c r="AFJ1" s="11"/>
      <c r="AFK1" s="11"/>
      <c r="AFL1" s="11"/>
      <c r="AFM1" s="11"/>
      <c r="AFN1" s="11"/>
      <c r="AFO1" s="11"/>
      <c r="AFP1" s="11"/>
      <c r="AFQ1" s="11"/>
      <c r="AFR1" s="11"/>
      <c r="AFS1" s="11"/>
      <c r="AFT1" s="11"/>
      <c r="AFU1" s="11"/>
      <c r="AFV1" s="11"/>
      <c r="AFW1" s="11"/>
      <c r="AFX1" s="11"/>
      <c r="AFY1" s="11"/>
      <c r="AFZ1" s="11"/>
      <c r="AGA1" s="11"/>
      <c r="AGB1" s="11"/>
      <c r="AGC1" s="11"/>
      <c r="AGD1" s="11"/>
      <c r="AGE1" s="11"/>
      <c r="AGF1" s="11"/>
      <c r="AGG1" s="11"/>
      <c r="AGH1" s="11"/>
      <c r="AGI1" s="11"/>
      <c r="AGJ1" s="11"/>
      <c r="AGK1" s="11"/>
      <c r="AGL1" s="11"/>
      <c r="AGM1" s="11"/>
      <c r="AGN1" s="11"/>
      <c r="AGO1" s="11"/>
      <c r="AGP1" s="11"/>
      <c r="AGQ1" s="11"/>
      <c r="AGR1" s="11"/>
      <c r="AGS1" s="11"/>
      <c r="AGT1" s="11"/>
      <c r="AGU1" s="11"/>
      <c r="AGV1" s="11"/>
      <c r="AGW1" s="11"/>
      <c r="AGX1" s="11"/>
      <c r="AGY1" s="11"/>
      <c r="AGZ1" s="11"/>
      <c r="AHA1" s="11"/>
      <c r="AHB1" s="11"/>
      <c r="AHC1" s="11"/>
      <c r="AHD1" s="11"/>
      <c r="AHE1" s="11"/>
      <c r="AHF1" s="11"/>
      <c r="AHG1" s="11"/>
      <c r="AHH1" s="11"/>
      <c r="AHI1" s="11"/>
      <c r="AHJ1" s="11"/>
      <c r="AHK1" s="11"/>
      <c r="AHL1" s="11"/>
      <c r="AHM1" s="11"/>
      <c r="AHN1" s="11"/>
      <c r="AHO1" s="11"/>
      <c r="AHP1" s="11"/>
      <c r="AHQ1" s="11"/>
      <c r="AHR1" s="11"/>
      <c r="AHS1" s="11"/>
      <c r="AHT1" s="11"/>
      <c r="AHU1" s="11"/>
      <c r="AHV1" s="11"/>
      <c r="AHW1" s="11"/>
      <c r="AHX1" s="11"/>
      <c r="AHY1" s="11"/>
      <c r="AHZ1" s="11"/>
      <c r="AIA1" s="11"/>
      <c r="AIB1" s="11"/>
      <c r="AIC1" s="11"/>
      <c r="AID1" s="11"/>
      <c r="AIE1" s="11"/>
      <c r="AIF1" s="11"/>
      <c r="AIG1" s="11"/>
      <c r="AIH1" s="11"/>
      <c r="AII1" s="11"/>
      <c r="AIJ1" s="11"/>
      <c r="AIK1" s="11"/>
      <c r="AIL1" s="11"/>
      <c r="AIM1" s="11"/>
      <c r="AIN1" s="11"/>
      <c r="AIO1" s="11"/>
      <c r="AIP1" s="11"/>
      <c r="AIQ1" s="11"/>
      <c r="AIR1" s="11"/>
      <c r="AIS1" s="11"/>
      <c r="AIT1" s="11"/>
      <c r="AIU1" s="11"/>
      <c r="AIV1" s="11"/>
      <c r="AIW1" s="11"/>
      <c r="AIX1" s="11"/>
      <c r="AIY1" s="11"/>
      <c r="AIZ1" s="11"/>
      <c r="AJA1" s="11"/>
      <c r="AJB1" s="11"/>
      <c r="AJC1" s="11"/>
      <c r="AJD1" s="11"/>
      <c r="AJE1" s="11"/>
      <c r="AJF1" s="11"/>
      <c r="AJG1" s="11"/>
      <c r="AJH1" s="11"/>
      <c r="AJI1" s="11"/>
      <c r="AJJ1" s="11"/>
      <c r="AJK1" s="11"/>
      <c r="AJL1" s="11"/>
      <c r="AJM1" s="11"/>
      <c r="AJN1" s="11"/>
      <c r="AJO1" s="11"/>
      <c r="AJP1" s="11"/>
      <c r="AJQ1" s="11"/>
      <c r="AJR1" s="11"/>
      <c r="AJS1" s="11"/>
      <c r="AJT1" s="11"/>
      <c r="AJU1" s="11"/>
      <c r="AJV1" s="11"/>
      <c r="AJW1" s="11"/>
      <c r="AJX1" s="11"/>
      <c r="AJY1" s="11"/>
      <c r="AJZ1" s="11"/>
      <c r="AKA1" s="11"/>
      <c r="AKB1" s="11"/>
      <c r="AKC1" s="11"/>
      <c r="AKD1" s="11"/>
      <c r="AKE1" s="11"/>
      <c r="AKF1" s="11"/>
      <c r="AKG1" s="11"/>
      <c r="AKH1" s="11"/>
      <c r="AKI1" s="11"/>
      <c r="AKJ1" s="11"/>
      <c r="AKK1" s="11"/>
      <c r="AKL1" s="11"/>
      <c r="AKM1" s="11"/>
      <c r="AKN1" s="11"/>
      <c r="AKO1" s="11"/>
      <c r="AKP1" s="11"/>
      <c r="AKQ1" s="11"/>
      <c r="AKR1" s="11"/>
      <c r="AKS1" s="11"/>
      <c r="AKT1" s="11"/>
      <c r="AKU1" s="11"/>
      <c r="AKV1" s="11"/>
      <c r="AKW1" s="11"/>
      <c r="AKX1" s="11"/>
      <c r="AKY1" s="11"/>
      <c r="AKZ1" s="11"/>
      <c r="ALA1" s="11"/>
      <c r="ALB1" s="11"/>
      <c r="ALC1" s="11"/>
      <c r="ALD1" s="11"/>
      <c r="ALE1" s="11"/>
      <c r="ALF1" s="11"/>
      <c r="ALG1" s="11"/>
      <c r="ALH1" s="11"/>
      <c r="ALI1" s="11"/>
      <c r="ALJ1" s="11"/>
      <c r="ALK1" s="11"/>
      <c r="ALL1" s="11"/>
      <c r="ALM1" s="11"/>
      <c r="ALN1" s="11"/>
      <c r="ALO1" s="11"/>
      <c r="ALP1" s="11"/>
      <c r="ALQ1" s="11"/>
      <c r="ALR1" s="11"/>
      <c r="ALS1" s="11"/>
      <c r="ALT1" s="11"/>
      <c r="ALU1" s="11"/>
      <c r="ALV1" s="11"/>
      <c r="ALW1" s="11"/>
      <c r="ALX1" s="11"/>
      <c r="ALY1" s="11"/>
      <c r="ALZ1" s="11"/>
      <c r="AMA1" s="11"/>
      <c r="AMB1" s="11"/>
      <c r="AMC1" s="11"/>
      <c r="AMD1" s="11"/>
      <c r="AME1" s="11"/>
      <c r="AMF1" s="11"/>
      <c r="AMG1" s="11"/>
      <c r="AMH1" s="11"/>
      <c r="AMI1" s="11"/>
      <c r="AMJ1" s="11"/>
      <c r="AMK1" s="11"/>
      <c r="AML1" s="11"/>
      <c r="AMM1" s="11"/>
      <c r="AMN1" s="11"/>
      <c r="AMO1" s="11"/>
      <c r="AMP1" s="11"/>
      <c r="AMQ1" s="11"/>
      <c r="AMR1" s="11"/>
      <c r="AMS1" s="11"/>
      <c r="AMT1" s="11"/>
      <c r="AMU1" s="11"/>
      <c r="AMV1" s="11"/>
      <c r="AMW1" s="11"/>
      <c r="AMX1" s="11"/>
      <c r="AMY1" s="11"/>
      <c r="AMZ1" s="11"/>
      <c r="ANA1" s="11"/>
      <c r="ANB1" s="11"/>
      <c r="ANC1" s="11"/>
      <c r="AND1" s="11"/>
      <c r="ANE1" s="11"/>
      <c r="ANF1" s="11"/>
      <c r="ANG1" s="11"/>
      <c r="ANH1" s="11"/>
      <c r="ANI1" s="11"/>
      <c r="ANJ1" s="11"/>
      <c r="ANK1" s="11"/>
      <c r="ANL1" s="11"/>
      <c r="ANM1" s="11"/>
      <c r="ANN1" s="11"/>
      <c r="ANO1" s="11"/>
      <c r="ANP1" s="11"/>
      <c r="ANQ1" s="11"/>
      <c r="ANR1" s="11"/>
      <c r="ANS1" s="11"/>
      <c r="ANT1" s="11"/>
      <c r="ANU1" s="11"/>
      <c r="ANV1" s="11"/>
      <c r="ANW1" s="11"/>
      <c r="ANX1" s="11"/>
      <c r="ANY1" s="11"/>
      <c r="ANZ1" s="11"/>
      <c r="AOA1" s="11"/>
      <c r="AOB1" s="11"/>
      <c r="AOC1" s="11"/>
      <c r="AOD1" s="11"/>
      <c r="AOE1" s="11"/>
      <c r="AOF1" s="11"/>
      <c r="AOG1" s="11"/>
      <c r="AOH1" s="11"/>
      <c r="AOI1" s="11"/>
      <c r="AOJ1" s="11"/>
      <c r="AOK1" s="11"/>
      <c r="AOL1" s="11"/>
      <c r="AOM1" s="11"/>
      <c r="AON1" s="11"/>
      <c r="AOO1" s="11"/>
      <c r="AOP1" s="11"/>
      <c r="AOQ1" s="11"/>
      <c r="AOR1" s="11"/>
      <c r="AOS1" s="11"/>
      <c r="AOT1" s="11"/>
      <c r="AOU1" s="11"/>
      <c r="AOV1" s="11"/>
      <c r="AOW1" s="11"/>
      <c r="AOX1" s="11"/>
      <c r="AOY1" s="11"/>
      <c r="AOZ1" s="11"/>
      <c r="APA1" s="11"/>
      <c r="APB1" s="11"/>
      <c r="APC1" s="11"/>
      <c r="APD1" s="11"/>
      <c r="APE1" s="11"/>
      <c r="APF1" s="11"/>
      <c r="APG1" s="11"/>
      <c r="APH1" s="11"/>
      <c r="API1" s="11"/>
      <c r="APJ1" s="11"/>
      <c r="APK1" s="11"/>
      <c r="APL1" s="11"/>
      <c r="APM1" s="11"/>
      <c r="APN1" s="11"/>
      <c r="APO1" s="11"/>
      <c r="APP1" s="11"/>
      <c r="APQ1" s="11"/>
      <c r="APR1" s="11"/>
      <c r="APS1" s="11"/>
      <c r="APT1" s="11"/>
    </row>
    <row r="2" spans="1:1112" s="2" customFormat="1">
      <c r="A2" s="2">
        <v>1</v>
      </c>
      <c r="B2" s="47" t="s">
        <v>17</v>
      </c>
      <c r="C2" s="13">
        <v>332</v>
      </c>
      <c r="D2" s="4" t="s">
        <v>18</v>
      </c>
      <c r="E2" s="14">
        <f>332-C2</f>
        <v>0</v>
      </c>
      <c r="F2" s="15">
        <f>SUM(1674.13/48)</f>
        <v>34.877708333333338</v>
      </c>
      <c r="G2" s="15">
        <f>SUM(859.47/48)</f>
        <v>17.905625000000001</v>
      </c>
      <c r="H2" s="15">
        <f>SUM(852.98/48)</f>
        <v>17.770416666666666</v>
      </c>
      <c r="I2" s="15">
        <f>SUM(1431.44/48)</f>
        <v>29.821666666666669</v>
      </c>
      <c r="J2" s="22">
        <f>F2+G2+H2+I2</f>
        <v>100.37541666666668</v>
      </c>
      <c r="K2" s="23">
        <f>E2+J2</f>
        <v>100.37541666666668</v>
      </c>
      <c r="L2" s="24">
        <v>100.38</v>
      </c>
      <c r="M2" s="25">
        <f>K2-L2</f>
        <v>-4.583333333314954E-3</v>
      </c>
      <c r="N2" s="4">
        <v>483.27</v>
      </c>
      <c r="O2" s="4">
        <v>483.27</v>
      </c>
      <c r="P2" s="25">
        <f>M2+N2-O2</f>
        <v>-4.5833333333007431E-3</v>
      </c>
      <c r="Q2" s="4">
        <v>374.15</v>
      </c>
      <c r="R2" s="24">
        <v>375</v>
      </c>
      <c r="S2" s="25">
        <f>P2+Q2-R2</f>
        <v>-0.85458333333332348</v>
      </c>
      <c r="T2" s="4">
        <v>95.85</v>
      </c>
      <c r="U2" s="24">
        <v>95.85</v>
      </c>
      <c r="V2" s="25">
        <f>S2+T2-U2</f>
        <v>-0.85458333333332348</v>
      </c>
      <c r="W2" s="4">
        <v>491.88</v>
      </c>
      <c r="X2" s="24">
        <v>491.03</v>
      </c>
      <c r="Y2" s="33">
        <f>V2+W2-X2</f>
        <v>-4.5833333333007431E-3</v>
      </c>
      <c r="Z2" s="34">
        <v>394.2</v>
      </c>
      <c r="AA2" s="34">
        <v>394.2</v>
      </c>
      <c r="AB2" s="34">
        <f>Y2+Z2-AA2</f>
        <v>-4.5833333333007431E-3</v>
      </c>
      <c r="AC2" s="39">
        <v>820.68</v>
      </c>
      <c r="AD2" s="42">
        <v>820.68</v>
      </c>
      <c r="AE2" s="41">
        <f>AB2+AC2-AD2</f>
        <v>-4.5833333332438997E-3</v>
      </c>
      <c r="AF2" s="4">
        <v>131.91</v>
      </c>
      <c r="AG2" s="24"/>
      <c r="AH2" s="44">
        <f>SUM(AE2+AF2-AG2)</f>
        <v>131.90541666666675</v>
      </c>
    </row>
    <row r="3" spans="1:1112">
      <c r="A3" s="4">
        <f>SUM(A2+1)</f>
        <v>2</v>
      </c>
      <c r="B3" s="46" t="s">
        <v>19</v>
      </c>
      <c r="C3" s="13">
        <v>332</v>
      </c>
      <c r="D3" s="4" t="s">
        <v>20</v>
      </c>
      <c r="E3" s="14">
        <f t="shared" ref="E3:E42" si="0">332-C3</f>
        <v>0</v>
      </c>
      <c r="F3" s="15">
        <f t="shared" ref="F3:F43" si="1">SUM(1674.13/48)</f>
        <v>34.877708333333338</v>
      </c>
      <c r="G3" s="15">
        <f t="shared" ref="G3:G43" si="2">SUM(859.47/48)</f>
        <v>17.905625000000001</v>
      </c>
      <c r="H3" s="15">
        <f t="shared" ref="H3:H43" si="3">SUM(852.98/48)</f>
        <v>17.770416666666666</v>
      </c>
      <c r="I3" s="15">
        <f t="shared" ref="I3:I43" si="4">SUM(1431.44/48)</f>
        <v>29.821666666666669</v>
      </c>
      <c r="J3" s="22">
        <f t="shared" ref="J3:J42" si="5">F3+G3+H3+I3</f>
        <v>100.37541666666668</v>
      </c>
      <c r="K3" s="23">
        <f t="shared" ref="K3:K42" si="6">E3+J3</f>
        <v>100.37541666666668</v>
      </c>
      <c r="L3" s="24">
        <v>105</v>
      </c>
      <c r="M3" s="25">
        <f t="shared" ref="M3:M42" si="7">K3-L3</f>
        <v>-4.6245833333333195</v>
      </c>
      <c r="N3" s="4">
        <v>483.27</v>
      </c>
      <c r="O3" s="24">
        <v>484</v>
      </c>
      <c r="P3" s="25">
        <f t="shared" ref="P3:P42" si="8">M3+N3-O3</f>
        <v>-5.3545833333333235</v>
      </c>
      <c r="Q3" s="4">
        <v>374.15</v>
      </c>
      <c r="R3" s="24">
        <v>375</v>
      </c>
      <c r="S3" s="25">
        <f t="shared" ref="S3:S43" si="9">P3+Q3-R3</f>
        <v>-6.2045833333333462</v>
      </c>
      <c r="T3" s="4">
        <v>95.85</v>
      </c>
      <c r="U3" s="24">
        <v>100</v>
      </c>
      <c r="V3" s="25">
        <f t="shared" ref="V3:V43" si="10">S3+T3-U3</f>
        <v>-10.354583333333352</v>
      </c>
      <c r="W3" s="4">
        <v>491.88</v>
      </c>
      <c r="X3" s="24">
        <v>492</v>
      </c>
      <c r="Y3" s="33">
        <f t="shared" ref="Y3:Y43" si="11">V3+W3-X3</f>
        <v>-10.474583333333385</v>
      </c>
      <c r="Z3" s="34">
        <v>394.2</v>
      </c>
      <c r="AA3" s="34">
        <v>400</v>
      </c>
      <c r="AB3" s="34">
        <f t="shared" ref="AB3:AB43" si="12">Y3+Z3-AA3</f>
        <v>-16.274583333333396</v>
      </c>
      <c r="AC3" s="39">
        <v>820.68</v>
      </c>
      <c r="AD3" s="4"/>
      <c r="AE3" s="41">
        <f t="shared" ref="AE3:AE43" si="13">AB3+AC3-AD3</f>
        <v>804.4054166666665</v>
      </c>
      <c r="AF3" s="4">
        <v>131.91</v>
      </c>
      <c r="AG3" s="24"/>
      <c r="AH3" s="44">
        <f t="shared" ref="AH3:AH44" si="14">SUM(AE3+AF3-AG3)</f>
        <v>936.31541666666647</v>
      </c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</row>
    <row r="4" spans="1:1112" ht="15.75" customHeight="1">
      <c r="A4" s="4">
        <f t="shared" ref="A4:A44" si="15">SUM(A3+1)</f>
        <v>3</v>
      </c>
      <c r="B4" s="46" t="s">
        <v>21</v>
      </c>
      <c r="C4" s="13">
        <v>320</v>
      </c>
      <c r="D4" s="4" t="s">
        <v>22</v>
      </c>
      <c r="E4" s="14">
        <f t="shared" si="0"/>
        <v>12</v>
      </c>
      <c r="F4" s="15">
        <f t="shared" si="1"/>
        <v>34.877708333333338</v>
      </c>
      <c r="G4" s="15">
        <f t="shared" si="2"/>
        <v>17.905625000000001</v>
      </c>
      <c r="H4" s="15">
        <f t="shared" si="3"/>
        <v>17.770416666666666</v>
      </c>
      <c r="I4" s="15">
        <f t="shared" si="4"/>
        <v>29.821666666666669</v>
      </c>
      <c r="J4" s="22">
        <f t="shared" si="5"/>
        <v>100.37541666666668</v>
      </c>
      <c r="K4" s="23">
        <f t="shared" si="6"/>
        <v>112.37541666666668</v>
      </c>
      <c r="L4" s="24">
        <v>250</v>
      </c>
      <c r="M4" s="25">
        <f t="shared" si="7"/>
        <v>-137.62458333333331</v>
      </c>
      <c r="N4" s="4">
        <v>483.27</v>
      </c>
      <c r="O4" s="24">
        <v>500</v>
      </c>
      <c r="P4" s="25">
        <f t="shared" si="8"/>
        <v>-154.35458333333332</v>
      </c>
      <c r="Q4" s="4">
        <v>374.15</v>
      </c>
      <c r="R4" s="24"/>
      <c r="S4" s="23">
        <f t="shared" si="9"/>
        <v>219.79541666666665</v>
      </c>
      <c r="T4" s="4">
        <v>95.85</v>
      </c>
      <c r="U4" s="24">
        <v>500</v>
      </c>
      <c r="V4" s="25">
        <f t="shared" si="10"/>
        <v>-184.35458333333338</v>
      </c>
      <c r="W4" s="4">
        <v>491.88</v>
      </c>
      <c r="X4" s="24"/>
      <c r="Y4" s="35">
        <f t="shared" si="11"/>
        <v>307.52541666666662</v>
      </c>
      <c r="Z4" s="34">
        <v>394.2</v>
      </c>
      <c r="AA4" s="34">
        <v>400</v>
      </c>
      <c r="AB4" s="34">
        <f t="shared" si="12"/>
        <v>301.72541666666666</v>
      </c>
      <c r="AC4" s="39">
        <v>820.68</v>
      </c>
      <c r="AD4" s="4"/>
      <c r="AE4" s="41">
        <f t="shared" si="13"/>
        <v>1122.4054166666665</v>
      </c>
      <c r="AF4" s="4">
        <v>131.91</v>
      </c>
      <c r="AG4" s="24"/>
      <c r="AH4" s="44">
        <f t="shared" si="14"/>
        <v>1254.3154166666666</v>
      </c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</row>
    <row r="5" spans="1:1112" s="3" customFormat="1" ht="15.75" customHeight="1">
      <c r="A5" s="4">
        <f t="shared" si="15"/>
        <v>4</v>
      </c>
      <c r="B5" s="46">
        <v>5</v>
      </c>
      <c r="C5" s="13"/>
      <c r="D5" s="4"/>
      <c r="E5" s="14">
        <f t="shared" si="0"/>
        <v>332</v>
      </c>
      <c r="F5" s="15">
        <f t="shared" si="1"/>
        <v>34.877708333333338</v>
      </c>
      <c r="G5" s="15">
        <f t="shared" si="2"/>
        <v>17.905625000000001</v>
      </c>
      <c r="H5" s="15">
        <f t="shared" si="3"/>
        <v>17.770416666666666</v>
      </c>
      <c r="I5" s="15">
        <f t="shared" si="4"/>
        <v>29.821666666666669</v>
      </c>
      <c r="J5" s="22">
        <f t="shared" si="5"/>
        <v>100.37541666666668</v>
      </c>
      <c r="K5" s="23">
        <f t="shared" si="6"/>
        <v>432.37541666666669</v>
      </c>
      <c r="L5" s="24"/>
      <c r="M5" s="23">
        <f t="shared" si="7"/>
        <v>432.37541666666669</v>
      </c>
      <c r="N5" s="4">
        <v>483.27</v>
      </c>
      <c r="O5" s="4"/>
      <c r="P5" s="23">
        <f t="shared" si="8"/>
        <v>915.64541666666673</v>
      </c>
      <c r="Q5" s="4">
        <v>374.15</v>
      </c>
      <c r="R5" s="24"/>
      <c r="S5" s="23">
        <f t="shared" si="9"/>
        <v>1289.7954166666668</v>
      </c>
      <c r="T5" s="4">
        <v>95.85</v>
      </c>
      <c r="U5" s="24"/>
      <c r="V5" s="23">
        <f t="shared" si="10"/>
        <v>1385.6454166666667</v>
      </c>
      <c r="W5" s="4">
        <v>491.88</v>
      </c>
      <c r="X5" s="4">
        <v>1877.53</v>
      </c>
      <c r="Y5" s="36">
        <f t="shared" si="11"/>
        <v>-4.5833333331302128E-3</v>
      </c>
      <c r="Z5" s="34">
        <v>394.2</v>
      </c>
      <c r="AA5" s="34"/>
      <c r="AB5" s="37">
        <f t="shared" si="12"/>
        <v>394.19541666666686</v>
      </c>
      <c r="AC5" s="39">
        <v>820.68</v>
      </c>
      <c r="AD5" s="4"/>
      <c r="AE5" s="41">
        <f t="shared" si="13"/>
        <v>1214.8754166666668</v>
      </c>
      <c r="AF5" s="4">
        <v>131.91</v>
      </c>
      <c r="AG5" s="24"/>
      <c r="AH5" s="44">
        <f t="shared" si="14"/>
        <v>1346.7854166666668</v>
      </c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</row>
    <row r="6" spans="1:1112" s="3" customFormat="1" ht="15.75" customHeight="1">
      <c r="A6" s="4">
        <f t="shared" si="15"/>
        <v>5</v>
      </c>
      <c r="B6" s="46">
        <v>7</v>
      </c>
      <c r="C6" s="13"/>
      <c r="D6" s="4"/>
      <c r="E6" s="14"/>
      <c r="F6" s="15"/>
      <c r="G6" s="15"/>
      <c r="H6" s="15"/>
      <c r="I6" s="15"/>
      <c r="J6" s="22"/>
      <c r="K6" s="23"/>
      <c r="L6" s="24"/>
      <c r="M6" s="23"/>
      <c r="N6" s="4"/>
      <c r="O6" s="4"/>
      <c r="P6" s="23"/>
      <c r="Q6" s="4"/>
      <c r="R6" s="24"/>
      <c r="S6" s="23"/>
      <c r="T6" s="4"/>
      <c r="U6" s="24"/>
      <c r="V6" s="23"/>
      <c r="W6" s="4"/>
      <c r="X6" s="4"/>
      <c r="Y6" s="36"/>
      <c r="Z6" s="34"/>
      <c r="AA6" s="34"/>
      <c r="AB6" s="37"/>
      <c r="AC6" s="39">
        <v>820.68</v>
      </c>
      <c r="AD6" s="4">
        <v>820.68</v>
      </c>
      <c r="AE6" s="41">
        <f t="shared" si="13"/>
        <v>0</v>
      </c>
      <c r="AF6" s="4">
        <v>131.91</v>
      </c>
      <c r="AG6" s="24"/>
      <c r="AH6" s="44">
        <f t="shared" si="14"/>
        <v>131.91</v>
      </c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</row>
    <row r="7" spans="1:1112" s="4" customFormat="1">
      <c r="A7" s="4">
        <f t="shared" si="15"/>
        <v>6</v>
      </c>
      <c r="B7" s="46" t="s">
        <v>23</v>
      </c>
      <c r="C7" s="13">
        <v>332</v>
      </c>
      <c r="D7" s="4" t="s">
        <v>24</v>
      </c>
      <c r="E7" s="14">
        <f t="shared" si="0"/>
        <v>0</v>
      </c>
      <c r="F7" s="15">
        <f t="shared" si="1"/>
        <v>34.877708333333338</v>
      </c>
      <c r="G7" s="15">
        <f t="shared" si="2"/>
        <v>17.905625000000001</v>
      </c>
      <c r="H7" s="15">
        <f t="shared" si="3"/>
        <v>17.770416666666666</v>
      </c>
      <c r="I7" s="15">
        <f t="shared" si="4"/>
        <v>29.821666666666669</v>
      </c>
      <c r="J7" s="22">
        <f t="shared" si="5"/>
        <v>100.37541666666668</v>
      </c>
      <c r="K7" s="23">
        <f t="shared" si="6"/>
        <v>100.37541666666668</v>
      </c>
      <c r="L7" s="24">
        <v>100.38</v>
      </c>
      <c r="M7" s="25">
        <f t="shared" si="7"/>
        <v>-4.583333333314954E-3</v>
      </c>
      <c r="N7" s="4">
        <v>483.27</v>
      </c>
      <c r="O7" s="4">
        <v>483.27</v>
      </c>
      <c r="P7" s="25">
        <f t="shared" si="8"/>
        <v>-4.5833333333007431E-3</v>
      </c>
      <c r="Q7" s="4">
        <v>374.15</v>
      </c>
      <c r="R7" s="24"/>
      <c r="S7" s="23">
        <f t="shared" si="9"/>
        <v>374.14541666666668</v>
      </c>
      <c r="T7" s="4">
        <v>95.85</v>
      </c>
      <c r="U7" s="24">
        <v>95.85</v>
      </c>
      <c r="V7" s="23">
        <f t="shared" si="10"/>
        <v>374.14541666666662</v>
      </c>
      <c r="W7" s="4">
        <v>491.88</v>
      </c>
      <c r="X7" s="4">
        <v>491.88</v>
      </c>
      <c r="Y7" s="38">
        <f t="shared" si="11"/>
        <v>374.14541666666662</v>
      </c>
      <c r="Z7" s="34">
        <v>394.2</v>
      </c>
      <c r="AA7" s="34">
        <v>768.35</v>
      </c>
      <c r="AB7" s="34">
        <f t="shared" si="12"/>
        <v>-4.5833333334712734E-3</v>
      </c>
      <c r="AC7" s="39">
        <v>820.68</v>
      </c>
      <c r="AD7" s="24">
        <v>821</v>
      </c>
      <c r="AE7" s="41">
        <f t="shared" si="13"/>
        <v>-0.3245833333335213</v>
      </c>
      <c r="AF7" s="4">
        <v>131.91</v>
      </c>
      <c r="AG7" s="24"/>
      <c r="AH7" s="44"/>
    </row>
    <row r="8" spans="1:1112">
      <c r="A8" s="4">
        <f t="shared" si="15"/>
        <v>7</v>
      </c>
      <c r="B8" s="46" t="s">
        <v>25</v>
      </c>
      <c r="C8" s="13">
        <v>332</v>
      </c>
      <c r="D8" s="4" t="s">
        <v>26</v>
      </c>
      <c r="E8" s="14">
        <f t="shared" si="0"/>
        <v>0</v>
      </c>
      <c r="F8" s="15">
        <f t="shared" si="1"/>
        <v>34.877708333333338</v>
      </c>
      <c r="G8" s="15">
        <f t="shared" si="2"/>
        <v>17.905625000000001</v>
      </c>
      <c r="H8" s="15">
        <f t="shared" si="3"/>
        <v>17.770416666666666</v>
      </c>
      <c r="I8" s="15">
        <f t="shared" si="4"/>
        <v>29.821666666666669</v>
      </c>
      <c r="J8" s="22">
        <f t="shared" si="5"/>
        <v>100.37541666666668</v>
      </c>
      <c r="K8" s="23">
        <f t="shared" si="6"/>
        <v>100.37541666666668</v>
      </c>
      <c r="L8" s="24">
        <v>200</v>
      </c>
      <c r="M8" s="25">
        <f t="shared" si="7"/>
        <v>-99.62458333333332</v>
      </c>
      <c r="N8" s="4">
        <v>483.27</v>
      </c>
      <c r="O8" s="4">
        <v>383.65</v>
      </c>
      <c r="P8" s="26">
        <f t="shared" si="8"/>
        <v>-4.5833333333007431E-3</v>
      </c>
      <c r="Q8" s="4">
        <v>374.15</v>
      </c>
      <c r="R8" s="24"/>
      <c r="S8" s="23">
        <f t="shared" si="9"/>
        <v>374.14541666666668</v>
      </c>
      <c r="T8" s="4">
        <v>95.85</v>
      </c>
      <c r="U8" s="24"/>
      <c r="V8" s="23">
        <f t="shared" si="10"/>
        <v>469.99541666666664</v>
      </c>
      <c r="W8" s="4">
        <v>491.88</v>
      </c>
      <c r="X8" s="4">
        <v>961.88</v>
      </c>
      <c r="Y8" s="33">
        <f t="shared" si="11"/>
        <v>-4.5833333333575865E-3</v>
      </c>
      <c r="Z8" s="34">
        <v>394.2</v>
      </c>
      <c r="AA8" s="34">
        <v>394.2</v>
      </c>
      <c r="AB8" s="34">
        <f t="shared" si="12"/>
        <v>-4.5833333333575865E-3</v>
      </c>
      <c r="AC8" s="39">
        <v>820.68</v>
      </c>
      <c r="AD8" s="4">
        <v>820.68</v>
      </c>
      <c r="AE8" s="41">
        <f t="shared" si="13"/>
        <v>-4.5833333333575865E-3</v>
      </c>
      <c r="AF8" s="4">
        <v>131.91</v>
      </c>
      <c r="AG8" s="24"/>
      <c r="AH8" s="44">
        <f t="shared" si="14"/>
        <v>131.90541666666664</v>
      </c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</row>
    <row r="9" spans="1:1112" ht="15" customHeight="1">
      <c r="A9" s="4">
        <f t="shared" si="15"/>
        <v>8</v>
      </c>
      <c r="B9" s="46">
        <v>13</v>
      </c>
      <c r="C9" s="13">
        <v>332</v>
      </c>
      <c r="D9" s="4" t="s">
        <v>27</v>
      </c>
      <c r="E9" s="14">
        <f t="shared" si="0"/>
        <v>0</v>
      </c>
      <c r="F9" s="15">
        <f t="shared" si="1"/>
        <v>34.877708333333338</v>
      </c>
      <c r="G9" s="15">
        <f t="shared" si="2"/>
        <v>17.905625000000001</v>
      </c>
      <c r="H9" s="15">
        <f t="shared" si="3"/>
        <v>17.770416666666666</v>
      </c>
      <c r="I9" s="15">
        <f t="shared" si="4"/>
        <v>29.821666666666669</v>
      </c>
      <c r="J9" s="22">
        <f t="shared" si="5"/>
        <v>100.37541666666668</v>
      </c>
      <c r="K9" s="23">
        <f t="shared" si="6"/>
        <v>100.37541666666668</v>
      </c>
      <c r="L9" s="24"/>
      <c r="M9" s="23">
        <f t="shared" si="7"/>
        <v>100.37541666666668</v>
      </c>
      <c r="N9" s="4">
        <v>483.27</v>
      </c>
      <c r="O9" s="4">
        <v>583.65</v>
      </c>
      <c r="P9" s="26">
        <f t="shared" si="8"/>
        <v>-4.5833333333575865E-3</v>
      </c>
      <c r="Q9" s="4">
        <v>374.15</v>
      </c>
      <c r="R9" s="24">
        <v>374.15</v>
      </c>
      <c r="S9" s="25">
        <f t="shared" si="9"/>
        <v>-4.5833333333575865E-3</v>
      </c>
      <c r="T9" s="4">
        <v>95.85</v>
      </c>
      <c r="U9" s="24"/>
      <c r="V9" s="23">
        <f t="shared" si="10"/>
        <v>95.845416666666637</v>
      </c>
      <c r="W9" s="4">
        <v>491.88</v>
      </c>
      <c r="X9" s="24">
        <v>588</v>
      </c>
      <c r="Y9" s="35">
        <f t="shared" si="11"/>
        <v>-0.2745833333333394</v>
      </c>
      <c r="Z9" s="34">
        <v>394.2</v>
      </c>
      <c r="AA9" s="34">
        <v>800</v>
      </c>
      <c r="AB9" s="34">
        <f t="shared" si="12"/>
        <v>-406.07458333333335</v>
      </c>
      <c r="AC9" s="39">
        <v>820.68</v>
      </c>
      <c r="AD9" s="4"/>
      <c r="AE9" s="41">
        <f t="shared" si="13"/>
        <v>414.6054166666666</v>
      </c>
      <c r="AF9" s="4">
        <v>131.91</v>
      </c>
      <c r="AG9" s="24"/>
      <c r="AH9" s="44">
        <f t="shared" si="14"/>
        <v>546.51541666666662</v>
      </c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  <c r="APS9" s="4"/>
      <c r="APT9" s="4"/>
    </row>
    <row r="10" spans="1:1112">
      <c r="A10" s="4">
        <f t="shared" si="15"/>
        <v>9</v>
      </c>
      <c r="B10" s="46">
        <v>14</v>
      </c>
      <c r="C10" s="13">
        <v>332</v>
      </c>
      <c r="D10" s="4" t="s">
        <v>28</v>
      </c>
      <c r="E10" s="14">
        <f t="shared" si="0"/>
        <v>0</v>
      </c>
      <c r="F10" s="15">
        <f t="shared" si="1"/>
        <v>34.877708333333338</v>
      </c>
      <c r="G10" s="15">
        <f t="shared" si="2"/>
        <v>17.905625000000001</v>
      </c>
      <c r="H10" s="15">
        <f t="shared" si="3"/>
        <v>17.770416666666666</v>
      </c>
      <c r="I10" s="15">
        <f t="shared" si="4"/>
        <v>29.821666666666669</v>
      </c>
      <c r="J10" s="22">
        <f t="shared" si="5"/>
        <v>100.37541666666668</v>
      </c>
      <c r="K10" s="23">
        <f t="shared" si="6"/>
        <v>100.37541666666668</v>
      </c>
      <c r="L10" s="24"/>
      <c r="M10" s="23">
        <f t="shared" si="7"/>
        <v>100.37541666666668</v>
      </c>
      <c r="N10" s="4">
        <v>483.27</v>
      </c>
      <c r="O10" s="4"/>
      <c r="P10" s="23">
        <f t="shared" si="8"/>
        <v>583.64541666666662</v>
      </c>
      <c r="Q10" s="4">
        <v>374.15</v>
      </c>
      <c r="R10" s="24"/>
      <c r="S10" s="23">
        <f t="shared" si="9"/>
        <v>957.7954166666666</v>
      </c>
      <c r="T10" s="4">
        <v>95.85</v>
      </c>
      <c r="U10" s="24"/>
      <c r="V10" s="23">
        <f t="shared" si="10"/>
        <v>1053.6454166666665</v>
      </c>
      <c r="W10" s="4">
        <v>491.88</v>
      </c>
      <c r="X10" s="4">
        <v>1545.53</v>
      </c>
      <c r="Y10" s="35">
        <f t="shared" si="11"/>
        <v>-4.5833333335849602E-3</v>
      </c>
      <c r="Z10" s="34">
        <v>394.2</v>
      </c>
      <c r="AA10" s="34">
        <v>500</v>
      </c>
      <c r="AB10" s="37">
        <f t="shared" si="12"/>
        <v>-105.8045833333336</v>
      </c>
      <c r="AC10" s="39">
        <v>820.68</v>
      </c>
      <c r="AD10" s="4"/>
      <c r="AE10" s="41">
        <f t="shared" si="13"/>
        <v>714.8754166666663</v>
      </c>
      <c r="AF10" s="4">
        <v>131.91</v>
      </c>
      <c r="AG10" s="24"/>
      <c r="AH10" s="44">
        <f t="shared" si="14"/>
        <v>846.78541666666626</v>
      </c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  <c r="APS10" s="4"/>
      <c r="APT10" s="4"/>
    </row>
    <row r="11" spans="1:1112" s="3" customFormat="1">
      <c r="A11" s="4">
        <f t="shared" si="15"/>
        <v>10</v>
      </c>
      <c r="B11" s="46" t="s">
        <v>29</v>
      </c>
      <c r="C11" s="13"/>
      <c r="D11" s="4"/>
      <c r="E11" s="14">
        <f t="shared" si="0"/>
        <v>332</v>
      </c>
      <c r="F11" s="15">
        <f t="shared" si="1"/>
        <v>34.877708333333338</v>
      </c>
      <c r="G11" s="15">
        <f t="shared" si="2"/>
        <v>17.905625000000001</v>
      </c>
      <c r="H11" s="15">
        <f t="shared" si="3"/>
        <v>17.770416666666666</v>
      </c>
      <c r="I11" s="15">
        <f t="shared" si="4"/>
        <v>29.821666666666669</v>
      </c>
      <c r="J11" s="22">
        <f t="shared" si="5"/>
        <v>100.37541666666668</v>
      </c>
      <c r="K11" s="23">
        <f t="shared" si="6"/>
        <v>432.37541666666669</v>
      </c>
      <c r="L11" s="24"/>
      <c r="M11" s="23">
        <f t="shared" si="7"/>
        <v>432.37541666666669</v>
      </c>
      <c r="N11" s="4">
        <v>483.27</v>
      </c>
      <c r="O11" s="4"/>
      <c r="P11" s="23">
        <f t="shared" si="8"/>
        <v>915.64541666666673</v>
      </c>
      <c r="Q11" s="4">
        <v>374.15</v>
      </c>
      <c r="R11" s="24"/>
      <c r="S11" s="23">
        <f t="shared" si="9"/>
        <v>1289.7954166666668</v>
      </c>
      <c r="T11" s="4">
        <v>95.85</v>
      </c>
      <c r="U11" s="24"/>
      <c r="V11" s="23">
        <f t="shared" si="10"/>
        <v>1385.6454166666667</v>
      </c>
      <c r="W11" s="4">
        <v>491.88</v>
      </c>
      <c r="X11" s="4">
        <v>1877.53</v>
      </c>
      <c r="Y11" s="35">
        <f t="shared" si="11"/>
        <v>-4.5833333331302128E-3</v>
      </c>
      <c r="Z11" s="34">
        <v>394.2</v>
      </c>
      <c r="AA11" s="34">
        <v>330</v>
      </c>
      <c r="AB11" s="37">
        <f t="shared" si="12"/>
        <v>64.195416666666858</v>
      </c>
      <c r="AC11" s="39">
        <v>820.68</v>
      </c>
      <c r="AD11" s="4"/>
      <c r="AE11" s="41">
        <f t="shared" si="13"/>
        <v>884.87541666666675</v>
      </c>
      <c r="AF11" s="4">
        <v>131.91</v>
      </c>
      <c r="AG11" s="24"/>
      <c r="AH11" s="44">
        <f t="shared" si="14"/>
        <v>1016.7854166666667</v>
      </c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  <c r="AMK11" s="4"/>
      <c r="AML11" s="4"/>
      <c r="AMM11" s="4"/>
      <c r="AMN11" s="4"/>
      <c r="AMO11" s="4"/>
      <c r="AMP11" s="4"/>
      <c r="AMQ11" s="4"/>
      <c r="AMR11" s="4"/>
      <c r="AMS11" s="4"/>
      <c r="AMT11" s="4"/>
      <c r="AMU11" s="4"/>
      <c r="AMV11" s="4"/>
      <c r="AMW11" s="4"/>
      <c r="AMX11" s="4"/>
      <c r="AMY11" s="4"/>
      <c r="AMZ11" s="4"/>
      <c r="ANA11" s="4"/>
      <c r="ANB11" s="4"/>
      <c r="ANC11" s="4"/>
      <c r="AND11" s="4"/>
      <c r="ANE11" s="4"/>
      <c r="ANF11" s="4"/>
      <c r="ANG11" s="4"/>
      <c r="ANH11" s="4"/>
      <c r="ANI11" s="4"/>
      <c r="ANJ11" s="4"/>
      <c r="ANK11" s="4"/>
      <c r="ANL11" s="4"/>
      <c r="ANM11" s="4"/>
      <c r="ANN11" s="4"/>
      <c r="ANO11" s="4"/>
      <c r="ANP11" s="4"/>
      <c r="ANQ11" s="4"/>
      <c r="ANR11" s="4"/>
      <c r="ANS11" s="4"/>
      <c r="ANT11" s="4"/>
      <c r="ANU11" s="4"/>
      <c r="ANV11" s="4"/>
      <c r="ANW11" s="4"/>
      <c r="ANX11" s="4"/>
      <c r="ANY11" s="4"/>
      <c r="ANZ11" s="4"/>
      <c r="AOA11" s="4"/>
      <c r="AOB11" s="4"/>
      <c r="AOC11" s="4"/>
      <c r="AOD11" s="4"/>
      <c r="AOE11" s="4"/>
      <c r="AOF11" s="4"/>
      <c r="AOG11" s="4"/>
      <c r="AOH11" s="4"/>
      <c r="AOI11" s="4"/>
      <c r="AOJ11" s="4"/>
      <c r="AOK11" s="4"/>
      <c r="AOL11" s="4"/>
      <c r="AOM11" s="4"/>
      <c r="AON11" s="4"/>
      <c r="AOO11" s="4"/>
      <c r="AOP11" s="4"/>
      <c r="AOQ11" s="4"/>
      <c r="AOR11" s="4"/>
      <c r="AOS11" s="4"/>
      <c r="AOT11" s="4"/>
      <c r="AOU11" s="4"/>
      <c r="AOV11" s="4"/>
      <c r="AOW11" s="4"/>
      <c r="AOX11" s="4"/>
      <c r="AOY11" s="4"/>
      <c r="AOZ11" s="4"/>
      <c r="APA11" s="4"/>
      <c r="APB11" s="4"/>
      <c r="APC11" s="4"/>
      <c r="APD11" s="4"/>
      <c r="APE11" s="4"/>
      <c r="APF11" s="4"/>
      <c r="APG11" s="4"/>
      <c r="APH11" s="4"/>
      <c r="API11" s="4"/>
      <c r="APJ11" s="4"/>
      <c r="APK11" s="4"/>
      <c r="APL11" s="4"/>
      <c r="APM11" s="4"/>
      <c r="APN11" s="4"/>
      <c r="APO11" s="4"/>
      <c r="APP11" s="4"/>
      <c r="APQ11" s="4"/>
      <c r="APR11" s="4"/>
      <c r="APS11" s="4"/>
      <c r="APT11" s="4"/>
    </row>
    <row r="12" spans="1:1112" s="3" customFormat="1">
      <c r="A12" s="4">
        <f t="shared" si="15"/>
        <v>11</v>
      </c>
      <c r="B12" s="46" t="s">
        <v>30</v>
      </c>
      <c r="C12" s="13"/>
      <c r="D12" s="4"/>
      <c r="E12" s="14">
        <f t="shared" si="0"/>
        <v>332</v>
      </c>
      <c r="F12" s="15">
        <f t="shared" si="1"/>
        <v>34.877708333333338</v>
      </c>
      <c r="G12" s="15">
        <f t="shared" si="2"/>
        <v>17.905625000000001</v>
      </c>
      <c r="H12" s="15">
        <f t="shared" si="3"/>
        <v>17.770416666666666</v>
      </c>
      <c r="I12" s="15">
        <f t="shared" si="4"/>
        <v>29.821666666666669</v>
      </c>
      <c r="J12" s="22">
        <f t="shared" si="5"/>
        <v>100.37541666666668</v>
      </c>
      <c r="K12" s="23">
        <f t="shared" si="6"/>
        <v>432.37541666666669</v>
      </c>
      <c r="L12" s="24">
        <v>100.38</v>
      </c>
      <c r="M12" s="23">
        <f t="shared" si="7"/>
        <v>331.9954166666667</v>
      </c>
      <c r="N12" s="4">
        <v>483.27</v>
      </c>
      <c r="O12" s="4">
        <v>815.27</v>
      </c>
      <c r="P12" s="26">
        <f t="shared" si="8"/>
        <v>-4.5833333333575865E-3</v>
      </c>
      <c r="Q12" s="4">
        <v>374.15</v>
      </c>
      <c r="R12" s="24"/>
      <c r="S12" s="23">
        <f t="shared" si="9"/>
        <v>374.14541666666662</v>
      </c>
      <c r="T12" s="4">
        <v>95.85</v>
      </c>
      <c r="U12" s="24"/>
      <c r="V12" s="23">
        <f t="shared" si="10"/>
        <v>469.99541666666664</v>
      </c>
      <c r="W12" s="4">
        <v>491.88</v>
      </c>
      <c r="X12" s="4">
        <v>961.88</v>
      </c>
      <c r="Y12" s="35">
        <f t="shared" si="11"/>
        <v>-4.5833333333575865E-3</v>
      </c>
      <c r="Z12" s="34">
        <v>394.2</v>
      </c>
      <c r="AA12" s="34">
        <v>394.2</v>
      </c>
      <c r="AB12" s="37">
        <f t="shared" si="12"/>
        <v>-4.5833333333575865E-3</v>
      </c>
      <c r="AC12" s="39">
        <v>820.68</v>
      </c>
      <c r="AD12" s="4"/>
      <c r="AE12" s="41">
        <f t="shared" si="13"/>
        <v>820.67541666666659</v>
      </c>
      <c r="AF12" s="4">
        <v>131.91</v>
      </c>
      <c r="AG12" s="24"/>
      <c r="AH12" s="44">
        <f t="shared" si="14"/>
        <v>952.58541666666656</v>
      </c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  <c r="AMK12" s="4"/>
      <c r="AML12" s="4"/>
      <c r="AMM12" s="4"/>
      <c r="AMN12" s="4"/>
      <c r="AMO12" s="4"/>
      <c r="AMP12" s="4"/>
      <c r="AMQ12" s="4"/>
      <c r="AMR12" s="4"/>
      <c r="AMS12" s="4"/>
      <c r="AMT12" s="4"/>
      <c r="AMU12" s="4"/>
      <c r="AMV12" s="4"/>
      <c r="AMW12" s="4"/>
      <c r="AMX12" s="4"/>
      <c r="AMY12" s="4"/>
      <c r="AMZ12" s="4"/>
      <c r="ANA12" s="4"/>
      <c r="ANB12" s="4"/>
      <c r="ANC12" s="4"/>
      <c r="AND12" s="4"/>
      <c r="ANE12" s="4"/>
      <c r="ANF12" s="4"/>
      <c r="ANG12" s="4"/>
      <c r="ANH12" s="4"/>
      <c r="ANI12" s="4"/>
      <c r="ANJ12" s="4"/>
      <c r="ANK12" s="4"/>
      <c r="ANL12" s="4"/>
      <c r="ANM12" s="4"/>
      <c r="ANN12" s="4"/>
      <c r="ANO12" s="4"/>
      <c r="ANP12" s="4"/>
      <c r="ANQ12" s="4"/>
      <c r="ANR12" s="4"/>
      <c r="ANS12" s="4"/>
      <c r="ANT12" s="4"/>
      <c r="ANU12" s="4"/>
      <c r="ANV12" s="4"/>
      <c r="ANW12" s="4"/>
      <c r="ANX12" s="4"/>
      <c r="ANY12" s="4"/>
      <c r="ANZ12" s="4"/>
      <c r="AOA12" s="4"/>
      <c r="AOB12" s="4"/>
      <c r="AOC12" s="4"/>
      <c r="AOD12" s="4"/>
      <c r="AOE12" s="4"/>
      <c r="AOF12" s="4"/>
      <c r="AOG12" s="4"/>
      <c r="AOH12" s="4"/>
      <c r="AOI12" s="4"/>
      <c r="AOJ12" s="4"/>
      <c r="AOK12" s="4"/>
      <c r="AOL12" s="4"/>
      <c r="AOM12" s="4"/>
      <c r="AON12" s="4"/>
      <c r="AOO12" s="4"/>
      <c r="AOP12" s="4"/>
      <c r="AOQ12" s="4"/>
      <c r="AOR12" s="4"/>
      <c r="AOS12" s="4"/>
      <c r="AOT12" s="4"/>
      <c r="AOU12" s="4"/>
      <c r="AOV12" s="4"/>
      <c r="AOW12" s="4"/>
      <c r="AOX12" s="4"/>
      <c r="AOY12" s="4"/>
      <c r="AOZ12" s="4"/>
      <c r="APA12" s="4"/>
      <c r="APB12" s="4"/>
      <c r="APC12" s="4"/>
      <c r="APD12" s="4"/>
      <c r="APE12" s="4"/>
      <c r="APF12" s="4"/>
      <c r="APG12" s="4"/>
      <c r="APH12" s="4"/>
      <c r="API12" s="4"/>
      <c r="APJ12" s="4"/>
      <c r="APK12" s="4"/>
      <c r="APL12" s="4"/>
      <c r="APM12" s="4"/>
      <c r="APN12" s="4"/>
      <c r="APO12" s="4"/>
      <c r="APP12" s="4"/>
      <c r="APQ12" s="4"/>
      <c r="APR12" s="4"/>
      <c r="APS12" s="4"/>
      <c r="APT12" s="4"/>
    </row>
    <row r="13" spans="1:1112" ht="16.5" customHeight="1">
      <c r="A13" s="4">
        <f t="shared" si="15"/>
        <v>12</v>
      </c>
      <c r="B13" s="46">
        <v>22</v>
      </c>
      <c r="C13" s="13">
        <v>332</v>
      </c>
      <c r="D13" s="4" t="s">
        <v>31</v>
      </c>
      <c r="E13" s="14">
        <f t="shared" si="0"/>
        <v>0</v>
      </c>
      <c r="F13" s="15">
        <f t="shared" si="1"/>
        <v>34.877708333333338</v>
      </c>
      <c r="G13" s="15">
        <f t="shared" si="2"/>
        <v>17.905625000000001</v>
      </c>
      <c r="H13" s="15">
        <f t="shared" si="3"/>
        <v>17.770416666666666</v>
      </c>
      <c r="I13" s="15">
        <f t="shared" si="4"/>
        <v>29.821666666666669</v>
      </c>
      <c r="J13" s="22">
        <f t="shared" si="5"/>
        <v>100.37541666666668</v>
      </c>
      <c r="K13" s="23">
        <f t="shared" si="6"/>
        <v>100.37541666666668</v>
      </c>
      <c r="L13" s="24">
        <v>100.38</v>
      </c>
      <c r="M13" s="25">
        <f t="shared" si="7"/>
        <v>-4.583333333314954E-3</v>
      </c>
      <c r="N13" s="4">
        <v>483.27</v>
      </c>
      <c r="O13" s="4">
        <v>483.27</v>
      </c>
      <c r="P13" s="25">
        <f t="shared" si="8"/>
        <v>-4.5833333333007431E-3</v>
      </c>
      <c r="Q13" s="4">
        <v>374.15</v>
      </c>
      <c r="R13" s="24">
        <v>380</v>
      </c>
      <c r="S13" s="25">
        <f t="shared" si="9"/>
        <v>-5.8545833333333235</v>
      </c>
      <c r="T13" s="4">
        <v>95.85</v>
      </c>
      <c r="U13" s="24">
        <v>95.85</v>
      </c>
      <c r="V13" s="25">
        <f t="shared" si="10"/>
        <v>-5.8545833333333235</v>
      </c>
      <c r="W13" s="4">
        <v>491.88</v>
      </c>
      <c r="X13" s="4">
        <v>491.88</v>
      </c>
      <c r="Y13" s="33">
        <f t="shared" si="11"/>
        <v>-5.8545833333333235</v>
      </c>
      <c r="Z13" s="34">
        <v>394.2</v>
      </c>
      <c r="AA13" s="34">
        <v>390</v>
      </c>
      <c r="AB13" s="34">
        <f t="shared" si="12"/>
        <v>-1.6545833333333348</v>
      </c>
      <c r="AC13" s="39">
        <v>820.68</v>
      </c>
      <c r="AD13" s="4">
        <v>820.68</v>
      </c>
      <c r="AE13" s="41">
        <f t="shared" si="13"/>
        <v>-1.6545833333333348</v>
      </c>
      <c r="AF13" s="4">
        <v>131.91</v>
      </c>
      <c r="AG13" s="24"/>
      <c r="AH13" s="44">
        <f t="shared" si="14"/>
        <v>130.25541666666666</v>
      </c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  <c r="AMK13" s="4"/>
      <c r="AML13" s="4"/>
      <c r="AMM13" s="4"/>
      <c r="AMN13" s="4"/>
      <c r="AMO13" s="4"/>
      <c r="AMP13" s="4"/>
      <c r="AMQ13" s="4"/>
      <c r="AMR13" s="4"/>
      <c r="AMS13" s="4"/>
      <c r="AMT13" s="4"/>
      <c r="AMU13" s="4"/>
      <c r="AMV13" s="4"/>
      <c r="AMW13" s="4"/>
      <c r="AMX13" s="4"/>
      <c r="AMY13" s="4"/>
      <c r="AMZ13" s="4"/>
      <c r="ANA13" s="4"/>
      <c r="ANB13" s="4"/>
      <c r="ANC13" s="4"/>
      <c r="AND13" s="4"/>
      <c r="ANE13" s="4"/>
      <c r="ANF13" s="4"/>
      <c r="ANG13" s="4"/>
      <c r="ANH13" s="4"/>
      <c r="ANI13" s="4"/>
      <c r="ANJ13" s="4"/>
      <c r="ANK13" s="4"/>
      <c r="ANL13" s="4"/>
      <c r="ANM13" s="4"/>
      <c r="ANN13" s="4"/>
      <c r="ANO13" s="4"/>
      <c r="ANP13" s="4"/>
      <c r="ANQ13" s="4"/>
      <c r="ANR13" s="4"/>
      <c r="ANS13" s="4"/>
      <c r="ANT13" s="4"/>
      <c r="ANU13" s="4"/>
      <c r="ANV13" s="4"/>
      <c r="ANW13" s="4"/>
      <c r="ANX13" s="4"/>
      <c r="ANY13" s="4"/>
      <c r="ANZ13" s="4"/>
      <c r="AOA13" s="4"/>
      <c r="AOB13" s="4"/>
      <c r="AOC13" s="4"/>
      <c r="AOD13" s="4"/>
      <c r="AOE13" s="4"/>
      <c r="AOF13" s="4"/>
      <c r="AOG13" s="4"/>
      <c r="AOH13" s="4"/>
      <c r="AOI13" s="4"/>
      <c r="AOJ13" s="4"/>
      <c r="AOK13" s="4"/>
      <c r="AOL13" s="4"/>
      <c r="AOM13" s="4"/>
      <c r="AON13" s="4"/>
      <c r="AOO13" s="4"/>
      <c r="AOP13" s="4"/>
      <c r="AOQ13" s="4"/>
      <c r="AOR13" s="4"/>
      <c r="AOS13" s="4"/>
      <c r="AOT13" s="4"/>
      <c r="AOU13" s="4"/>
      <c r="AOV13" s="4"/>
      <c r="AOW13" s="4"/>
      <c r="AOX13" s="4"/>
      <c r="AOY13" s="4"/>
      <c r="AOZ13" s="4"/>
      <c r="APA13" s="4"/>
      <c r="APB13" s="4"/>
      <c r="APC13" s="4"/>
      <c r="APD13" s="4"/>
      <c r="APE13" s="4"/>
      <c r="APF13" s="4"/>
      <c r="APG13" s="4"/>
      <c r="APH13" s="4"/>
      <c r="API13" s="4"/>
      <c r="APJ13" s="4"/>
      <c r="APK13" s="4"/>
      <c r="APL13" s="4"/>
      <c r="APM13" s="4"/>
      <c r="APN13" s="4"/>
      <c r="APO13" s="4"/>
      <c r="APP13" s="4"/>
      <c r="APQ13" s="4"/>
      <c r="APR13" s="4"/>
      <c r="APS13" s="4"/>
      <c r="APT13" s="4"/>
    </row>
    <row r="14" spans="1:1112" s="3" customFormat="1">
      <c r="A14" s="4">
        <f t="shared" si="15"/>
        <v>13</v>
      </c>
      <c r="B14" s="46" t="s">
        <v>32</v>
      </c>
      <c r="C14" s="17"/>
      <c r="D14" s="7"/>
      <c r="E14" s="18">
        <f t="shared" si="0"/>
        <v>332</v>
      </c>
      <c r="F14" s="19">
        <f t="shared" si="1"/>
        <v>34.877708333333338</v>
      </c>
      <c r="G14" s="19">
        <f t="shared" si="2"/>
        <v>17.905625000000001</v>
      </c>
      <c r="H14" s="19">
        <f t="shared" si="3"/>
        <v>17.770416666666666</v>
      </c>
      <c r="I14" s="19">
        <f t="shared" si="4"/>
        <v>29.821666666666669</v>
      </c>
      <c r="J14" s="27">
        <f t="shared" si="5"/>
        <v>100.37541666666668</v>
      </c>
      <c r="K14" s="28">
        <f t="shared" si="6"/>
        <v>432.37541666666669</v>
      </c>
      <c r="L14" s="29">
        <v>432.38</v>
      </c>
      <c r="M14" s="30">
        <f t="shared" si="7"/>
        <v>-4.5833333333007431E-3</v>
      </c>
      <c r="N14" s="7">
        <v>483.27</v>
      </c>
      <c r="O14" s="7"/>
      <c r="P14" s="28">
        <f t="shared" si="8"/>
        <v>483.26541666666668</v>
      </c>
      <c r="Q14" s="7">
        <v>374.15</v>
      </c>
      <c r="R14" s="29"/>
      <c r="S14" s="23">
        <f t="shared" si="9"/>
        <v>857.41541666666672</v>
      </c>
      <c r="T14" s="4">
        <v>95.85</v>
      </c>
      <c r="U14" s="24"/>
      <c r="V14" s="23">
        <f t="shared" si="10"/>
        <v>953.26541666666674</v>
      </c>
      <c r="W14" s="4">
        <v>491.88</v>
      </c>
      <c r="X14" s="4"/>
      <c r="Y14" s="38">
        <f t="shared" si="11"/>
        <v>1445.1454166666667</v>
      </c>
      <c r="Z14" s="34">
        <v>394.2</v>
      </c>
      <c r="AA14" s="34">
        <v>1839.35</v>
      </c>
      <c r="AB14" s="37">
        <f t="shared" si="12"/>
        <v>-4.5833333331302128E-3</v>
      </c>
      <c r="AC14" s="39">
        <v>820.68</v>
      </c>
      <c r="AD14" s="4">
        <v>820.68</v>
      </c>
      <c r="AE14" s="41">
        <f t="shared" si="13"/>
        <v>-4.5833333331302128E-3</v>
      </c>
      <c r="AF14" s="4">
        <v>131.91</v>
      </c>
      <c r="AG14" s="24"/>
      <c r="AH14" s="44">
        <f t="shared" si="14"/>
        <v>131.90541666666687</v>
      </c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  <c r="APS14" s="4"/>
      <c r="APT14" s="4"/>
    </row>
    <row r="15" spans="1:1112" s="3" customFormat="1">
      <c r="A15" s="4">
        <f t="shared" si="15"/>
        <v>14</v>
      </c>
      <c r="B15" s="46" t="s">
        <v>33</v>
      </c>
      <c r="C15" s="13"/>
      <c r="D15" s="4"/>
      <c r="E15" s="14">
        <f t="shared" si="0"/>
        <v>332</v>
      </c>
      <c r="F15" s="15">
        <f t="shared" si="1"/>
        <v>34.877708333333338</v>
      </c>
      <c r="G15" s="15">
        <f t="shared" si="2"/>
        <v>17.905625000000001</v>
      </c>
      <c r="H15" s="15">
        <f t="shared" si="3"/>
        <v>17.770416666666666</v>
      </c>
      <c r="I15" s="15">
        <f t="shared" si="4"/>
        <v>29.821666666666669</v>
      </c>
      <c r="J15" s="22">
        <f t="shared" si="5"/>
        <v>100.37541666666668</v>
      </c>
      <c r="K15" s="23">
        <f t="shared" si="6"/>
        <v>432.37541666666669</v>
      </c>
      <c r="L15" s="24">
        <v>432.38</v>
      </c>
      <c r="M15" s="25">
        <f t="shared" si="7"/>
        <v>-4.5833333333007431E-3</v>
      </c>
      <c r="N15" s="4">
        <v>483.27</v>
      </c>
      <c r="O15" s="24">
        <v>382</v>
      </c>
      <c r="P15" s="23">
        <f t="shared" si="8"/>
        <v>101.26541666666668</v>
      </c>
      <c r="Q15" s="4">
        <v>374.15</v>
      </c>
      <c r="R15" s="24">
        <v>374.15</v>
      </c>
      <c r="S15" s="23">
        <f t="shared" si="9"/>
        <v>101.26541666666668</v>
      </c>
      <c r="T15" s="4">
        <v>95.85</v>
      </c>
      <c r="U15" s="24">
        <v>197.12</v>
      </c>
      <c r="V15" s="25">
        <f t="shared" si="10"/>
        <v>-4.5833333333291648E-3</v>
      </c>
      <c r="W15" s="4">
        <v>491.88</v>
      </c>
      <c r="X15" s="4">
        <v>494.88</v>
      </c>
      <c r="Y15" s="33">
        <f t="shared" si="11"/>
        <v>-3.0045833333333576</v>
      </c>
      <c r="Z15" s="34">
        <v>394.2</v>
      </c>
      <c r="AA15" s="34">
        <v>394</v>
      </c>
      <c r="AB15" s="34">
        <f t="shared" si="12"/>
        <v>-2.804583333333369</v>
      </c>
      <c r="AC15" s="39">
        <v>820.68</v>
      </c>
      <c r="AD15" s="4"/>
      <c r="AE15" s="41">
        <f t="shared" si="13"/>
        <v>817.87541666666652</v>
      </c>
      <c r="AF15" s="4">
        <v>131.91</v>
      </c>
      <c r="AG15" s="24">
        <v>820</v>
      </c>
      <c r="AH15" s="44">
        <f t="shared" si="14"/>
        <v>129.78541666666649</v>
      </c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  <c r="AMG15" s="4"/>
      <c r="AMH15" s="4"/>
      <c r="AMI15" s="4"/>
      <c r="AMJ15" s="4"/>
      <c r="AMK15" s="4"/>
      <c r="AML15" s="4"/>
      <c r="AMM15" s="4"/>
      <c r="AMN15" s="4"/>
      <c r="AMO15" s="4"/>
      <c r="AMP15" s="4"/>
      <c r="AMQ15" s="4"/>
      <c r="AMR15" s="4"/>
      <c r="AMS15" s="4"/>
      <c r="AMT15" s="4"/>
      <c r="AMU15" s="4"/>
      <c r="AMV15" s="4"/>
      <c r="AMW15" s="4"/>
      <c r="AMX15" s="4"/>
      <c r="AMY15" s="4"/>
      <c r="AMZ15" s="4"/>
      <c r="ANA15" s="4"/>
      <c r="ANB15" s="4"/>
      <c r="ANC15" s="4"/>
      <c r="AND15" s="4"/>
      <c r="ANE15" s="4"/>
      <c r="ANF15" s="4"/>
      <c r="ANG15" s="4"/>
      <c r="ANH15" s="4"/>
      <c r="ANI15" s="4"/>
      <c r="ANJ15" s="4"/>
      <c r="ANK15" s="4"/>
      <c r="ANL15" s="4"/>
      <c r="ANM15" s="4"/>
      <c r="ANN15" s="4"/>
      <c r="ANO15" s="4"/>
      <c r="ANP15" s="4"/>
      <c r="ANQ15" s="4"/>
      <c r="ANR15" s="4"/>
      <c r="ANS15" s="4"/>
      <c r="ANT15" s="4"/>
      <c r="ANU15" s="4"/>
      <c r="ANV15" s="4"/>
      <c r="ANW15" s="4"/>
      <c r="ANX15" s="4"/>
      <c r="ANY15" s="4"/>
      <c r="ANZ15" s="4"/>
      <c r="AOA15" s="4"/>
      <c r="AOB15" s="4"/>
      <c r="AOC15" s="4"/>
      <c r="AOD15" s="4"/>
      <c r="AOE15" s="4"/>
      <c r="AOF15" s="4"/>
      <c r="AOG15" s="4"/>
      <c r="AOH15" s="4"/>
      <c r="AOI15" s="4"/>
      <c r="AOJ15" s="4"/>
      <c r="AOK15" s="4"/>
      <c r="AOL15" s="4"/>
      <c r="AOM15" s="4"/>
      <c r="AON15" s="4"/>
      <c r="AOO15" s="4"/>
      <c r="AOP15" s="4"/>
      <c r="AOQ15" s="4"/>
      <c r="AOR15" s="4"/>
      <c r="AOS15" s="4"/>
      <c r="AOT15" s="4"/>
      <c r="AOU15" s="4"/>
      <c r="AOV15" s="4"/>
      <c r="AOW15" s="4"/>
      <c r="AOX15" s="4"/>
      <c r="AOY15" s="4"/>
      <c r="AOZ15" s="4"/>
      <c r="APA15" s="4"/>
      <c r="APB15" s="4"/>
      <c r="APC15" s="4"/>
      <c r="APD15" s="4"/>
      <c r="APE15" s="4"/>
      <c r="APF15" s="4"/>
      <c r="APG15" s="4"/>
      <c r="APH15" s="4"/>
      <c r="API15" s="4"/>
      <c r="APJ15" s="4"/>
      <c r="APK15" s="4"/>
      <c r="APL15" s="4"/>
      <c r="APM15" s="4"/>
      <c r="APN15" s="4"/>
      <c r="APO15" s="4"/>
      <c r="APP15" s="4"/>
      <c r="APQ15" s="4"/>
      <c r="APR15" s="4"/>
      <c r="APS15" s="4"/>
      <c r="APT15" s="4"/>
    </row>
    <row r="16" spans="1:1112" s="3" customFormat="1">
      <c r="A16" s="4">
        <f t="shared" si="15"/>
        <v>15</v>
      </c>
      <c r="B16" s="46">
        <v>28</v>
      </c>
      <c r="C16" s="13"/>
      <c r="D16" s="4"/>
      <c r="E16" s="14">
        <f t="shared" si="0"/>
        <v>332</v>
      </c>
      <c r="F16" s="15">
        <f t="shared" si="1"/>
        <v>34.877708333333338</v>
      </c>
      <c r="G16" s="15">
        <f t="shared" si="2"/>
        <v>17.905625000000001</v>
      </c>
      <c r="H16" s="15">
        <f t="shared" si="3"/>
        <v>17.770416666666666</v>
      </c>
      <c r="I16" s="15">
        <f t="shared" si="4"/>
        <v>29.821666666666669</v>
      </c>
      <c r="J16" s="22">
        <f t="shared" si="5"/>
        <v>100.37541666666668</v>
      </c>
      <c r="K16" s="23">
        <f t="shared" si="6"/>
        <v>432.37541666666669</v>
      </c>
      <c r="L16" s="24"/>
      <c r="M16" s="23">
        <f t="shared" si="7"/>
        <v>432.37541666666669</v>
      </c>
      <c r="N16" s="4">
        <v>483.27</v>
      </c>
      <c r="O16" s="4">
        <v>915.6</v>
      </c>
      <c r="P16" s="23">
        <f t="shared" si="8"/>
        <v>4.5416666666710626E-2</v>
      </c>
      <c r="Q16" s="4">
        <v>374.15</v>
      </c>
      <c r="R16" s="24"/>
      <c r="S16" s="23">
        <f t="shared" si="9"/>
        <v>374.19541666666669</v>
      </c>
      <c r="T16" s="4">
        <v>95.85</v>
      </c>
      <c r="U16" s="24"/>
      <c r="V16" s="23">
        <f t="shared" si="10"/>
        <v>470.04541666666671</v>
      </c>
      <c r="W16" s="4">
        <v>491.88</v>
      </c>
      <c r="X16" s="4"/>
      <c r="Y16" s="38">
        <f t="shared" si="11"/>
        <v>961.92541666666671</v>
      </c>
      <c r="Z16" s="34">
        <v>394.2</v>
      </c>
      <c r="AA16" s="34">
        <v>1500</v>
      </c>
      <c r="AB16" s="37">
        <f t="shared" si="12"/>
        <v>-143.87458333333325</v>
      </c>
      <c r="AC16" s="39">
        <v>820.68</v>
      </c>
      <c r="AD16" s="24">
        <v>677</v>
      </c>
      <c r="AE16" s="41">
        <f t="shared" si="13"/>
        <v>-0.19458333333329847</v>
      </c>
      <c r="AF16" s="4">
        <v>131.91</v>
      </c>
      <c r="AG16" s="24"/>
      <c r="AH16" s="44">
        <f t="shared" si="14"/>
        <v>131.7154166666667</v>
      </c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  <c r="AMK16" s="4"/>
      <c r="AML16" s="4"/>
      <c r="AMM16" s="4"/>
      <c r="AMN16" s="4"/>
      <c r="AMO16" s="4"/>
      <c r="AMP16" s="4"/>
      <c r="AMQ16" s="4"/>
      <c r="AMR16" s="4"/>
      <c r="AMS16" s="4"/>
      <c r="AMT16" s="4"/>
      <c r="AMU16" s="4"/>
      <c r="AMV16" s="4"/>
      <c r="AMW16" s="4"/>
      <c r="AMX16" s="4"/>
      <c r="AMY16" s="4"/>
      <c r="AMZ16" s="4"/>
      <c r="ANA16" s="4"/>
      <c r="ANB16" s="4"/>
      <c r="ANC16" s="4"/>
      <c r="AND16" s="4"/>
      <c r="ANE16" s="4"/>
      <c r="ANF16" s="4"/>
      <c r="ANG16" s="4"/>
      <c r="ANH16" s="4"/>
      <c r="ANI16" s="4"/>
      <c r="ANJ16" s="4"/>
      <c r="ANK16" s="4"/>
      <c r="ANL16" s="4"/>
      <c r="ANM16" s="4"/>
      <c r="ANN16" s="4"/>
      <c r="ANO16" s="4"/>
      <c r="ANP16" s="4"/>
      <c r="ANQ16" s="4"/>
      <c r="ANR16" s="4"/>
      <c r="ANS16" s="4"/>
      <c r="ANT16" s="4"/>
      <c r="ANU16" s="4"/>
      <c r="ANV16" s="4"/>
      <c r="ANW16" s="4"/>
      <c r="ANX16" s="4"/>
      <c r="ANY16" s="4"/>
      <c r="ANZ16" s="4"/>
      <c r="AOA16" s="4"/>
      <c r="AOB16" s="4"/>
      <c r="AOC16" s="4"/>
      <c r="AOD16" s="4"/>
      <c r="AOE16" s="4"/>
      <c r="AOF16" s="4"/>
      <c r="AOG16" s="4"/>
      <c r="AOH16" s="4"/>
      <c r="AOI16" s="4"/>
      <c r="AOJ16" s="4"/>
      <c r="AOK16" s="4"/>
      <c r="AOL16" s="4"/>
      <c r="AOM16" s="4"/>
      <c r="AON16" s="4"/>
      <c r="AOO16" s="4"/>
      <c r="AOP16" s="4"/>
      <c r="AOQ16" s="4"/>
      <c r="AOR16" s="4"/>
      <c r="AOS16" s="4"/>
      <c r="AOT16" s="4"/>
      <c r="AOU16" s="4"/>
      <c r="AOV16" s="4"/>
      <c r="AOW16" s="4"/>
      <c r="AOX16" s="4"/>
      <c r="AOY16" s="4"/>
      <c r="AOZ16" s="4"/>
      <c r="APA16" s="4"/>
      <c r="APB16" s="4"/>
      <c r="APC16" s="4"/>
      <c r="APD16" s="4"/>
      <c r="APE16" s="4"/>
      <c r="APF16" s="4"/>
      <c r="APG16" s="4"/>
      <c r="APH16" s="4"/>
      <c r="API16" s="4"/>
      <c r="APJ16" s="4"/>
      <c r="APK16" s="4"/>
      <c r="APL16" s="4"/>
      <c r="APM16" s="4"/>
      <c r="APN16" s="4"/>
      <c r="APO16" s="4"/>
      <c r="APP16" s="4"/>
      <c r="APQ16" s="4"/>
      <c r="APR16" s="4"/>
      <c r="APS16" s="4"/>
      <c r="APT16" s="4"/>
    </row>
    <row r="17" spans="1:1112" ht="16.5" customHeight="1">
      <c r="A17" s="4">
        <f t="shared" si="15"/>
        <v>16</v>
      </c>
      <c r="B17" s="46" t="s">
        <v>34</v>
      </c>
      <c r="C17" s="13">
        <v>332</v>
      </c>
      <c r="D17" s="4" t="s">
        <v>26</v>
      </c>
      <c r="E17" s="14">
        <f t="shared" si="0"/>
        <v>0</v>
      </c>
      <c r="F17" s="15">
        <f t="shared" si="1"/>
        <v>34.877708333333338</v>
      </c>
      <c r="G17" s="15">
        <f t="shared" si="2"/>
        <v>17.905625000000001</v>
      </c>
      <c r="H17" s="15">
        <f t="shared" si="3"/>
        <v>17.770416666666666</v>
      </c>
      <c r="I17" s="15">
        <f t="shared" si="4"/>
        <v>29.821666666666669</v>
      </c>
      <c r="J17" s="22">
        <f t="shared" si="5"/>
        <v>100.37541666666668</v>
      </c>
      <c r="K17" s="23">
        <f t="shared" si="6"/>
        <v>100.37541666666668</v>
      </c>
      <c r="L17" s="24">
        <v>100.38</v>
      </c>
      <c r="M17" s="25">
        <f t="shared" si="7"/>
        <v>-4.583333333314954E-3</v>
      </c>
      <c r="N17" s="4">
        <v>483.27</v>
      </c>
      <c r="O17" s="4">
        <v>483.27</v>
      </c>
      <c r="P17" s="25">
        <f t="shared" si="8"/>
        <v>-4.5833333333007431E-3</v>
      </c>
      <c r="Q17" s="4">
        <v>374.15</v>
      </c>
      <c r="R17" s="24"/>
      <c r="S17" s="23">
        <f t="shared" si="9"/>
        <v>374.14541666666668</v>
      </c>
      <c r="T17" s="4">
        <v>95.85</v>
      </c>
      <c r="U17" s="24"/>
      <c r="V17" s="23">
        <f t="shared" si="10"/>
        <v>469.99541666666664</v>
      </c>
      <c r="W17" s="4">
        <v>491.88</v>
      </c>
      <c r="X17" s="4">
        <v>961.88</v>
      </c>
      <c r="Y17" s="33">
        <f t="shared" si="11"/>
        <v>-4.5833333333575865E-3</v>
      </c>
      <c r="Z17" s="34">
        <v>394.2</v>
      </c>
      <c r="AA17" s="34">
        <v>394.2</v>
      </c>
      <c r="AB17" s="34">
        <f t="shared" si="12"/>
        <v>-4.5833333333575865E-3</v>
      </c>
      <c r="AC17" s="39">
        <v>820.68</v>
      </c>
      <c r="AD17" s="4"/>
      <c r="AE17" s="41">
        <f t="shared" si="13"/>
        <v>820.67541666666659</v>
      </c>
      <c r="AF17" s="4">
        <v>131.91</v>
      </c>
      <c r="AG17" s="24"/>
      <c r="AH17" s="44">
        <f t="shared" si="14"/>
        <v>952.58541666666656</v>
      </c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  <c r="ALN17" s="4"/>
      <c r="ALO17" s="4"/>
      <c r="ALP17" s="4"/>
      <c r="ALQ17" s="4"/>
      <c r="ALR17" s="4"/>
      <c r="ALS17" s="4"/>
      <c r="ALT17" s="4"/>
      <c r="ALU17" s="4"/>
      <c r="ALV17" s="4"/>
      <c r="ALW17" s="4"/>
      <c r="ALX17" s="4"/>
      <c r="ALY17" s="4"/>
      <c r="ALZ17" s="4"/>
      <c r="AMA17" s="4"/>
      <c r="AMB17" s="4"/>
      <c r="AMC17" s="4"/>
      <c r="AMD17" s="4"/>
      <c r="AME17" s="4"/>
      <c r="AMF17" s="4"/>
      <c r="AMG17" s="4"/>
      <c r="AMH17" s="4"/>
      <c r="AMI17" s="4"/>
      <c r="AMJ17" s="4"/>
      <c r="AMK17" s="4"/>
      <c r="AML17" s="4"/>
      <c r="AMM17" s="4"/>
      <c r="AMN17" s="4"/>
      <c r="AMO17" s="4"/>
      <c r="AMP17" s="4"/>
      <c r="AMQ17" s="4"/>
      <c r="AMR17" s="4"/>
      <c r="AMS17" s="4"/>
      <c r="AMT17" s="4"/>
      <c r="AMU17" s="4"/>
      <c r="AMV17" s="4"/>
      <c r="AMW17" s="4"/>
      <c r="AMX17" s="4"/>
      <c r="AMY17" s="4"/>
      <c r="AMZ17" s="4"/>
      <c r="ANA17" s="4"/>
      <c r="ANB17" s="4"/>
      <c r="ANC17" s="4"/>
      <c r="AND17" s="4"/>
      <c r="ANE17" s="4"/>
      <c r="ANF17" s="4"/>
      <c r="ANG17" s="4"/>
      <c r="ANH17" s="4"/>
      <c r="ANI17" s="4"/>
      <c r="ANJ17" s="4"/>
      <c r="ANK17" s="4"/>
      <c r="ANL17" s="4"/>
      <c r="ANM17" s="4"/>
      <c r="ANN17" s="4"/>
      <c r="ANO17" s="4"/>
      <c r="ANP17" s="4"/>
      <c r="ANQ17" s="4"/>
      <c r="ANR17" s="4"/>
      <c r="ANS17" s="4"/>
      <c r="ANT17" s="4"/>
      <c r="ANU17" s="4"/>
      <c r="ANV17" s="4"/>
      <c r="ANW17" s="4"/>
      <c r="ANX17" s="4"/>
      <c r="ANY17" s="4"/>
      <c r="ANZ17" s="4"/>
      <c r="AOA17" s="4"/>
      <c r="AOB17" s="4"/>
      <c r="AOC17" s="4"/>
      <c r="AOD17" s="4"/>
      <c r="AOE17" s="4"/>
      <c r="AOF17" s="4"/>
      <c r="AOG17" s="4"/>
      <c r="AOH17" s="4"/>
      <c r="AOI17" s="4"/>
      <c r="AOJ17" s="4"/>
      <c r="AOK17" s="4"/>
      <c r="AOL17" s="4"/>
      <c r="AOM17" s="4"/>
      <c r="AON17" s="4"/>
      <c r="AOO17" s="4"/>
      <c r="AOP17" s="4"/>
      <c r="AOQ17" s="4"/>
      <c r="AOR17" s="4"/>
      <c r="AOS17" s="4"/>
      <c r="AOT17" s="4"/>
      <c r="AOU17" s="4"/>
      <c r="AOV17" s="4"/>
      <c r="AOW17" s="4"/>
      <c r="AOX17" s="4"/>
      <c r="AOY17" s="4"/>
      <c r="AOZ17" s="4"/>
      <c r="APA17" s="4"/>
      <c r="APB17" s="4"/>
      <c r="APC17" s="4"/>
      <c r="APD17" s="4"/>
      <c r="APE17" s="4"/>
      <c r="APF17" s="4"/>
      <c r="APG17" s="4"/>
      <c r="APH17" s="4"/>
      <c r="API17" s="4"/>
      <c r="APJ17" s="4"/>
      <c r="APK17" s="4"/>
      <c r="APL17" s="4"/>
      <c r="APM17" s="4"/>
      <c r="APN17" s="4"/>
      <c r="APO17" s="4"/>
      <c r="APP17" s="4"/>
      <c r="APQ17" s="4"/>
      <c r="APR17" s="4"/>
      <c r="APS17" s="4"/>
      <c r="APT17" s="4"/>
    </row>
    <row r="18" spans="1:1112">
      <c r="A18" s="4">
        <f t="shared" si="15"/>
        <v>17</v>
      </c>
      <c r="B18" s="46">
        <v>31</v>
      </c>
      <c r="C18" s="13">
        <v>332</v>
      </c>
      <c r="D18" s="4" t="s">
        <v>35</v>
      </c>
      <c r="E18" s="14">
        <f t="shared" si="0"/>
        <v>0</v>
      </c>
      <c r="F18" s="15">
        <f t="shared" si="1"/>
        <v>34.877708333333338</v>
      </c>
      <c r="G18" s="15">
        <f t="shared" si="2"/>
        <v>17.905625000000001</v>
      </c>
      <c r="H18" s="15">
        <f t="shared" si="3"/>
        <v>17.770416666666666</v>
      </c>
      <c r="I18" s="15">
        <f t="shared" si="4"/>
        <v>29.821666666666669</v>
      </c>
      <c r="J18" s="22">
        <f t="shared" si="5"/>
        <v>100.37541666666668</v>
      </c>
      <c r="K18" s="23">
        <f t="shared" si="6"/>
        <v>100.37541666666668</v>
      </c>
      <c r="L18" s="24">
        <v>100.38</v>
      </c>
      <c r="M18" s="25">
        <f t="shared" si="7"/>
        <v>-4.583333333314954E-3</v>
      </c>
      <c r="N18" s="4">
        <v>483.27</v>
      </c>
      <c r="O18" s="4">
        <v>483.27</v>
      </c>
      <c r="P18" s="25">
        <f t="shared" si="8"/>
        <v>-4.5833333333007431E-3</v>
      </c>
      <c r="Q18" s="4">
        <v>374.15</v>
      </c>
      <c r="R18" s="24">
        <v>374.15</v>
      </c>
      <c r="S18" s="25">
        <f t="shared" si="9"/>
        <v>-4.5833333333007431E-3</v>
      </c>
      <c r="T18" s="4">
        <v>95.85</v>
      </c>
      <c r="U18" s="24">
        <v>95.85</v>
      </c>
      <c r="V18" s="25">
        <f t="shared" si="10"/>
        <v>-4.5833333333007431E-3</v>
      </c>
      <c r="W18" s="4">
        <v>491.88</v>
      </c>
      <c r="X18" s="4">
        <v>491.88</v>
      </c>
      <c r="Y18" s="33">
        <f t="shared" si="11"/>
        <v>-4.5833333333007431E-3</v>
      </c>
      <c r="Z18" s="34">
        <v>394.2</v>
      </c>
      <c r="AA18" s="34">
        <v>394.2</v>
      </c>
      <c r="AB18" s="34">
        <f t="shared" si="12"/>
        <v>-4.5833333333007431E-3</v>
      </c>
      <c r="AC18" s="39">
        <v>820.68</v>
      </c>
      <c r="AD18" s="4"/>
      <c r="AE18" s="41">
        <f t="shared" si="13"/>
        <v>820.67541666666671</v>
      </c>
      <c r="AF18" s="4">
        <v>131.91</v>
      </c>
      <c r="AG18" s="24"/>
      <c r="AH18" s="44">
        <f t="shared" si="14"/>
        <v>952.58541666666667</v>
      </c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/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/>
      <c r="AAU18" s="4"/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/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/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/>
      <c r="ACI18" s="4"/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/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/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/>
      <c r="ADW18" s="4"/>
      <c r="ADX18" s="4"/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/>
      <c r="AEK18" s="4"/>
      <c r="AEL18" s="4"/>
      <c r="AEM18" s="4"/>
      <c r="AEN18" s="4"/>
      <c r="AEO18" s="4"/>
      <c r="AEP18" s="4"/>
      <c r="AEQ18" s="4"/>
      <c r="AER18" s="4"/>
      <c r="AES18" s="4"/>
      <c r="AET18" s="4"/>
      <c r="AEU18" s="4"/>
      <c r="AEV18" s="4"/>
      <c r="AEW18" s="4"/>
      <c r="AEX18" s="4"/>
      <c r="AEY18" s="4"/>
      <c r="AEZ18" s="4"/>
      <c r="AFA18" s="4"/>
      <c r="AFB18" s="4"/>
      <c r="AFC18" s="4"/>
      <c r="AFD18" s="4"/>
      <c r="AFE18" s="4"/>
      <c r="AFF18" s="4"/>
      <c r="AFG18" s="4"/>
      <c r="AFH18" s="4"/>
      <c r="AFI18" s="4"/>
      <c r="AFJ18" s="4"/>
      <c r="AFK18" s="4"/>
      <c r="AFL18" s="4"/>
      <c r="AFM18" s="4"/>
      <c r="AFN18" s="4"/>
      <c r="AFO18" s="4"/>
      <c r="AFP18" s="4"/>
      <c r="AFQ18" s="4"/>
      <c r="AFR18" s="4"/>
      <c r="AFS18" s="4"/>
      <c r="AFT18" s="4"/>
      <c r="AFU18" s="4"/>
      <c r="AFV18" s="4"/>
      <c r="AFW18" s="4"/>
      <c r="AFX18" s="4"/>
      <c r="AFY18" s="4"/>
      <c r="AFZ18" s="4"/>
      <c r="AGA18" s="4"/>
      <c r="AGB18" s="4"/>
      <c r="AGC18" s="4"/>
      <c r="AGD18" s="4"/>
      <c r="AGE18" s="4"/>
      <c r="AGF18" s="4"/>
      <c r="AGG18" s="4"/>
      <c r="AGH18" s="4"/>
      <c r="AGI18" s="4"/>
      <c r="AGJ18" s="4"/>
      <c r="AGK18" s="4"/>
      <c r="AGL18" s="4"/>
      <c r="AGM18" s="4"/>
      <c r="AGN18" s="4"/>
      <c r="AGO18" s="4"/>
      <c r="AGP18" s="4"/>
      <c r="AGQ18" s="4"/>
      <c r="AGR18" s="4"/>
      <c r="AGS18" s="4"/>
      <c r="AGT18" s="4"/>
      <c r="AGU18" s="4"/>
      <c r="AGV18" s="4"/>
      <c r="AGW18" s="4"/>
      <c r="AGX18" s="4"/>
      <c r="AGY18" s="4"/>
      <c r="AGZ18" s="4"/>
      <c r="AHA18" s="4"/>
      <c r="AHB18" s="4"/>
      <c r="AHC18" s="4"/>
      <c r="AHD18" s="4"/>
      <c r="AHE18" s="4"/>
      <c r="AHF18" s="4"/>
      <c r="AHG18" s="4"/>
      <c r="AHH18" s="4"/>
      <c r="AHI18" s="4"/>
      <c r="AHJ18" s="4"/>
      <c r="AHK18" s="4"/>
      <c r="AHL18" s="4"/>
      <c r="AHM18" s="4"/>
      <c r="AHN18" s="4"/>
      <c r="AHO18" s="4"/>
      <c r="AHP18" s="4"/>
      <c r="AHQ18" s="4"/>
      <c r="AHR18" s="4"/>
      <c r="AHS18" s="4"/>
      <c r="AHT18" s="4"/>
      <c r="AHU18" s="4"/>
      <c r="AHV18" s="4"/>
      <c r="AHW18" s="4"/>
      <c r="AHX18" s="4"/>
      <c r="AHY18" s="4"/>
      <c r="AHZ18" s="4"/>
      <c r="AIA18" s="4"/>
      <c r="AIB18" s="4"/>
      <c r="AIC18" s="4"/>
      <c r="AID18" s="4"/>
      <c r="AIE18" s="4"/>
      <c r="AIF18" s="4"/>
      <c r="AIG18" s="4"/>
      <c r="AIH18" s="4"/>
      <c r="AII18" s="4"/>
      <c r="AIJ18" s="4"/>
      <c r="AIK18" s="4"/>
      <c r="AIL18" s="4"/>
      <c r="AIM18" s="4"/>
      <c r="AIN18" s="4"/>
      <c r="AIO18" s="4"/>
      <c r="AIP18" s="4"/>
      <c r="AIQ18" s="4"/>
      <c r="AIR18" s="4"/>
      <c r="AIS18" s="4"/>
      <c r="AIT18" s="4"/>
      <c r="AIU18" s="4"/>
      <c r="AIV18" s="4"/>
      <c r="AIW18" s="4"/>
      <c r="AIX18" s="4"/>
      <c r="AIY18" s="4"/>
      <c r="AIZ18" s="4"/>
      <c r="AJA18" s="4"/>
      <c r="AJB18" s="4"/>
      <c r="AJC18" s="4"/>
      <c r="AJD18" s="4"/>
      <c r="AJE18" s="4"/>
      <c r="AJF18" s="4"/>
      <c r="AJG18" s="4"/>
      <c r="AJH18" s="4"/>
      <c r="AJI18" s="4"/>
      <c r="AJJ18" s="4"/>
      <c r="AJK18" s="4"/>
      <c r="AJL18" s="4"/>
      <c r="AJM18" s="4"/>
      <c r="AJN18" s="4"/>
      <c r="AJO18" s="4"/>
      <c r="AJP18" s="4"/>
      <c r="AJQ18" s="4"/>
      <c r="AJR18" s="4"/>
      <c r="AJS18" s="4"/>
      <c r="AJT18" s="4"/>
      <c r="AJU18" s="4"/>
      <c r="AJV18" s="4"/>
      <c r="AJW18" s="4"/>
      <c r="AJX18" s="4"/>
      <c r="AJY18" s="4"/>
      <c r="AJZ18" s="4"/>
      <c r="AKA18" s="4"/>
      <c r="AKB18" s="4"/>
      <c r="AKC18" s="4"/>
      <c r="AKD18" s="4"/>
      <c r="AKE18" s="4"/>
      <c r="AKF18" s="4"/>
      <c r="AKG18" s="4"/>
      <c r="AKH18" s="4"/>
      <c r="AKI18" s="4"/>
      <c r="AKJ18" s="4"/>
      <c r="AKK18" s="4"/>
      <c r="AKL18" s="4"/>
      <c r="AKM18" s="4"/>
      <c r="AKN18" s="4"/>
      <c r="AKO18" s="4"/>
      <c r="AKP18" s="4"/>
      <c r="AKQ18" s="4"/>
      <c r="AKR18" s="4"/>
      <c r="AKS18" s="4"/>
      <c r="AKT18" s="4"/>
      <c r="AKU18" s="4"/>
      <c r="AKV18" s="4"/>
      <c r="AKW18" s="4"/>
      <c r="AKX18" s="4"/>
      <c r="AKY18" s="4"/>
      <c r="AKZ18" s="4"/>
      <c r="ALA18" s="4"/>
      <c r="ALB18" s="4"/>
      <c r="ALC18" s="4"/>
      <c r="ALD18" s="4"/>
      <c r="ALE18" s="4"/>
      <c r="ALF18" s="4"/>
      <c r="ALG18" s="4"/>
      <c r="ALH18" s="4"/>
      <c r="ALI18" s="4"/>
      <c r="ALJ18" s="4"/>
      <c r="ALK18" s="4"/>
      <c r="ALL18" s="4"/>
      <c r="ALM18" s="4"/>
      <c r="ALN18" s="4"/>
      <c r="ALO18" s="4"/>
      <c r="ALP18" s="4"/>
      <c r="ALQ18" s="4"/>
      <c r="ALR18" s="4"/>
      <c r="ALS18" s="4"/>
      <c r="ALT18" s="4"/>
      <c r="ALU18" s="4"/>
      <c r="ALV18" s="4"/>
      <c r="ALW18" s="4"/>
      <c r="ALX18" s="4"/>
      <c r="ALY18" s="4"/>
      <c r="ALZ18" s="4"/>
      <c r="AMA18" s="4"/>
      <c r="AMB18" s="4"/>
      <c r="AMC18" s="4"/>
      <c r="AMD18" s="4"/>
      <c r="AME18" s="4"/>
      <c r="AMF18" s="4"/>
      <c r="AMG18" s="4"/>
      <c r="AMH18" s="4"/>
      <c r="AMI18" s="4"/>
      <c r="AMJ18" s="4"/>
      <c r="AMK18" s="4"/>
      <c r="AML18" s="4"/>
      <c r="AMM18" s="4"/>
      <c r="AMN18" s="4"/>
      <c r="AMO18" s="4"/>
      <c r="AMP18" s="4"/>
      <c r="AMQ18" s="4"/>
      <c r="AMR18" s="4"/>
      <c r="AMS18" s="4"/>
      <c r="AMT18" s="4"/>
      <c r="AMU18" s="4"/>
      <c r="AMV18" s="4"/>
      <c r="AMW18" s="4"/>
      <c r="AMX18" s="4"/>
      <c r="AMY18" s="4"/>
      <c r="AMZ18" s="4"/>
      <c r="ANA18" s="4"/>
      <c r="ANB18" s="4"/>
      <c r="ANC18" s="4"/>
      <c r="AND18" s="4"/>
      <c r="ANE18" s="4"/>
      <c r="ANF18" s="4"/>
      <c r="ANG18" s="4"/>
      <c r="ANH18" s="4"/>
      <c r="ANI18" s="4"/>
      <c r="ANJ18" s="4"/>
      <c r="ANK18" s="4"/>
      <c r="ANL18" s="4"/>
      <c r="ANM18" s="4"/>
      <c r="ANN18" s="4"/>
      <c r="ANO18" s="4"/>
      <c r="ANP18" s="4"/>
      <c r="ANQ18" s="4"/>
      <c r="ANR18" s="4"/>
      <c r="ANS18" s="4"/>
      <c r="ANT18" s="4"/>
      <c r="ANU18" s="4"/>
      <c r="ANV18" s="4"/>
      <c r="ANW18" s="4"/>
      <c r="ANX18" s="4"/>
      <c r="ANY18" s="4"/>
      <c r="ANZ18" s="4"/>
      <c r="AOA18" s="4"/>
      <c r="AOB18" s="4"/>
      <c r="AOC18" s="4"/>
      <c r="AOD18" s="4"/>
      <c r="AOE18" s="4"/>
      <c r="AOF18" s="4"/>
      <c r="AOG18" s="4"/>
      <c r="AOH18" s="4"/>
      <c r="AOI18" s="4"/>
      <c r="AOJ18" s="4"/>
      <c r="AOK18" s="4"/>
      <c r="AOL18" s="4"/>
      <c r="AOM18" s="4"/>
      <c r="AON18" s="4"/>
      <c r="AOO18" s="4"/>
      <c r="AOP18" s="4"/>
      <c r="AOQ18" s="4"/>
      <c r="AOR18" s="4"/>
      <c r="AOS18" s="4"/>
      <c r="AOT18" s="4"/>
      <c r="AOU18" s="4"/>
      <c r="AOV18" s="4"/>
      <c r="AOW18" s="4"/>
      <c r="AOX18" s="4"/>
      <c r="AOY18" s="4"/>
      <c r="AOZ18" s="4"/>
      <c r="APA18" s="4"/>
      <c r="APB18" s="4"/>
      <c r="APC18" s="4"/>
      <c r="APD18" s="4"/>
      <c r="APE18" s="4"/>
      <c r="APF18" s="4"/>
      <c r="APG18" s="4"/>
      <c r="APH18" s="4"/>
      <c r="API18" s="4"/>
      <c r="APJ18" s="4"/>
      <c r="APK18" s="4"/>
      <c r="APL18" s="4"/>
      <c r="APM18" s="4"/>
      <c r="APN18" s="4"/>
      <c r="APO18" s="4"/>
      <c r="APP18" s="4"/>
      <c r="APQ18" s="4"/>
      <c r="APR18" s="4"/>
      <c r="APS18" s="4"/>
      <c r="APT18" s="4"/>
    </row>
    <row r="19" spans="1:1112">
      <c r="A19" s="4">
        <f t="shared" si="15"/>
        <v>18</v>
      </c>
      <c r="B19" s="46">
        <v>32</v>
      </c>
      <c r="C19" s="13">
        <v>332</v>
      </c>
      <c r="D19" s="4" t="s">
        <v>26</v>
      </c>
      <c r="E19" s="14">
        <f t="shared" si="0"/>
        <v>0</v>
      </c>
      <c r="F19" s="15">
        <f t="shared" si="1"/>
        <v>34.877708333333338</v>
      </c>
      <c r="G19" s="15">
        <f t="shared" si="2"/>
        <v>17.905625000000001</v>
      </c>
      <c r="H19" s="15">
        <f t="shared" si="3"/>
        <v>17.770416666666666</v>
      </c>
      <c r="I19" s="15">
        <f t="shared" si="4"/>
        <v>29.821666666666669</v>
      </c>
      <c r="J19" s="22">
        <f t="shared" si="5"/>
        <v>100.37541666666668</v>
      </c>
      <c r="K19" s="23">
        <f t="shared" si="6"/>
        <v>100.37541666666668</v>
      </c>
      <c r="L19" s="24">
        <v>100.38</v>
      </c>
      <c r="M19" s="25">
        <f t="shared" si="7"/>
        <v>-4.583333333314954E-3</v>
      </c>
      <c r="N19" s="4">
        <v>483.27</v>
      </c>
      <c r="O19" s="4">
        <v>483.27</v>
      </c>
      <c r="P19" s="25">
        <f t="shared" si="8"/>
        <v>-4.5833333333007431E-3</v>
      </c>
      <c r="Q19" s="4">
        <v>374.15</v>
      </c>
      <c r="R19" s="24"/>
      <c r="S19" s="23">
        <f t="shared" si="9"/>
        <v>374.14541666666668</v>
      </c>
      <c r="T19" s="4">
        <v>95.85</v>
      </c>
      <c r="U19" s="24"/>
      <c r="V19" s="23">
        <f t="shared" si="10"/>
        <v>469.99541666666664</v>
      </c>
      <c r="W19" s="4">
        <v>491.88</v>
      </c>
      <c r="X19" s="4">
        <v>961.88</v>
      </c>
      <c r="Y19" s="33">
        <f t="shared" si="11"/>
        <v>-4.5833333333575865E-3</v>
      </c>
      <c r="Z19" s="34">
        <v>394.2</v>
      </c>
      <c r="AA19" s="34">
        <v>394.2</v>
      </c>
      <c r="AB19" s="34">
        <f t="shared" si="12"/>
        <v>-4.5833333333575865E-3</v>
      </c>
      <c r="AC19" s="39">
        <v>820.68</v>
      </c>
      <c r="AD19" s="4"/>
      <c r="AE19" s="41">
        <f t="shared" si="13"/>
        <v>820.67541666666659</v>
      </c>
      <c r="AF19" s="4">
        <v>131.91</v>
      </c>
      <c r="AG19" s="24"/>
      <c r="AH19" s="44">
        <f t="shared" si="14"/>
        <v>952.58541666666656</v>
      </c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  <c r="ALN19" s="4"/>
      <c r="ALO19" s="4"/>
      <c r="ALP19" s="4"/>
      <c r="ALQ19" s="4"/>
      <c r="ALR19" s="4"/>
      <c r="ALS19" s="4"/>
      <c r="ALT19" s="4"/>
      <c r="ALU19" s="4"/>
      <c r="ALV19" s="4"/>
      <c r="ALW19" s="4"/>
      <c r="ALX19" s="4"/>
      <c r="ALY19" s="4"/>
      <c r="ALZ19" s="4"/>
      <c r="AMA19" s="4"/>
      <c r="AMB19" s="4"/>
      <c r="AMC19" s="4"/>
      <c r="AMD19" s="4"/>
      <c r="AME19" s="4"/>
      <c r="AMF19" s="4"/>
      <c r="AMG19" s="4"/>
      <c r="AMH19" s="4"/>
      <c r="AMI19" s="4"/>
      <c r="AMJ19" s="4"/>
      <c r="AMK19" s="4"/>
      <c r="AML19" s="4"/>
      <c r="AMM19" s="4"/>
      <c r="AMN19" s="4"/>
      <c r="AMO19" s="4"/>
      <c r="AMP19" s="4"/>
      <c r="AMQ19" s="4"/>
      <c r="AMR19" s="4"/>
      <c r="AMS19" s="4"/>
      <c r="AMT19" s="4"/>
      <c r="AMU19" s="4"/>
      <c r="AMV19" s="4"/>
      <c r="AMW19" s="4"/>
      <c r="AMX19" s="4"/>
      <c r="AMY19" s="4"/>
      <c r="AMZ19" s="4"/>
      <c r="ANA19" s="4"/>
      <c r="ANB19" s="4"/>
      <c r="ANC19" s="4"/>
      <c r="AND19" s="4"/>
      <c r="ANE19" s="4"/>
      <c r="ANF19" s="4"/>
      <c r="ANG19" s="4"/>
      <c r="ANH19" s="4"/>
      <c r="ANI19" s="4"/>
      <c r="ANJ19" s="4"/>
      <c r="ANK19" s="4"/>
      <c r="ANL19" s="4"/>
      <c r="ANM19" s="4"/>
      <c r="ANN19" s="4"/>
      <c r="ANO19" s="4"/>
      <c r="ANP19" s="4"/>
      <c r="ANQ19" s="4"/>
      <c r="ANR19" s="4"/>
      <c r="ANS19" s="4"/>
      <c r="ANT19" s="4"/>
      <c r="ANU19" s="4"/>
      <c r="ANV19" s="4"/>
      <c r="ANW19" s="4"/>
      <c r="ANX19" s="4"/>
      <c r="ANY19" s="4"/>
      <c r="ANZ19" s="4"/>
      <c r="AOA19" s="4"/>
      <c r="AOB19" s="4"/>
      <c r="AOC19" s="4"/>
      <c r="AOD19" s="4"/>
      <c r="AOE19" s="4"/>
      <c r="AOF19" s="4"/>
      <c r="AOG19" s="4"/>
      <c r="AOH19" s="4"/>
      <c r="AOI19" s="4"/>
      <c r="AOJ19" s="4"/>
      <c r="AOK19" s="4"/>
      <c r="AOL19" s="4"/>
      <c r="AOM19" s="4"/>
      <c r="AON19" s="4"/>
      <c r="AOO19" s="4"/>
      <c r="AOP19" s="4"/>
      <c r="AOQ19" s="4"/>
      <c r="AOR19" s="4"/>
      <c r="AOS19" s="4"/>
      <c r="AOT19" s="4"/>
      <c r="AOU19" s="4"/>
      <c r="AOV19" s="4"/>
      <c r="AOW19" s="4"/>
      <c r="AOX19" s="4"/>
      <c r="AOY19" s="4"/>
      <c r="AOZ19" s="4"/>
      <c r="APA19" s="4"/>
      <c r="APB19" s="4"/>
      <c r="APC19" s="4"/>
      <c r="APD19" s="4"/>
      <c r="APE19" s="4"/>
      <c r="APF19" s="4"/>
      <c r="APG19" s="4"/>
      <c r="APH19" s="4"/>
      <c r="API19" s="4"/>
      <c r="APJ19" s="4"/>
      <c r="APK19" s="4"/>
      <c r="APL19" s="4"/>
      <c r="APM19" s="4"/>
      <c r="APN19" s="4"/>
      <c r="APO19" s="4"/>
      <c r="APP19" s="4"/>
      <c r="APQ19" s="4"/>
      <c r="APR19" s="4"/>
      <c r="APS19" s="4"/>
      <c r="APT19" s="4"/>
    </row>
    <row r="20" spans="1:1112">
      <c r="A20" s="4">
        <f t="shared" si="15"/>
        <v>19</v>
      </c>
      <c r="B20" s="46" t="s">
        <v>36</v>
      </c>
      <c r="C20" s="13">
        <v>332</v>
      </c>
      <c r="D20" s="4" t="s">
        <v>35</v>
      </c>
      <c r="E20" s="14">
        <f t="shared" si="0"/>
        <v>0</v>
      </c>
      <c r="F20" s="15">
        <f t="shared" si="1"/>
        <v>34.877708333333338</v>
      </c>
      <c r="G20" s="15">
        <f t="shared" si="2"/>
        <v>17.905625000000001</v>
      </c>
      <c r="H20" s="15">
        <f t="shared" si="3"/>
        <v>17.770416666666666</v>
      </c>
      <c r="I20" s="15">
        <f t="shared" si="4"/>
        <v>29.821666666666669</v>
      </c>
      <c r="J20" s="22">
        <f t="shared" si="5"/>
        <v>100.37541666666668</v>
      </c>
      <c r="K20" s="23">
        <f t="shared" si="6"/>
        <v>100.37541666666668</v>
      </c>
      <c r="L20" s="24"/>
      <c r="M20" s="23">
        <f t="shared" si="7"/>
        <v>100.37541666666668</v>
      </c>
      <c r="N20" s="4">
        <v>483.27</v>
      </c>
      <c r="O20" s="4">
        <v>583.65</v>
      </c>
      <c r="P20" s="26">
        <f t="shared" si="8"/>
        <v>-4.5833333333575865E-3</v>
      </c>
      <c r="Q20" s="4">
        <v>374.15</v>
      </c>
      <c r="R20" s="24">
        <v>374.15</v>
      </c>
      <c r="S20" s="25">
        <f t="shared" si="9"/>
        <v>-4.5833333333575865E-3</v>
      </c>
      <c r="T20" s="4">
        <v>95.85</v>
      </c>
      <c r="U20" s="24"/>
      <c r="V20" s="23">
        <f t="shared" si="10"/>
        <v>95.845416666666637</v>
      </c>
      <c r="W20" s="4">
        <v>491.88</v>
      </c>
      <c r="X20" s="4">
        <v>587.73</v>
      </c>
      <c r="Y20" s="35">
        <f t="shared" si="11"/>
        <v>-4.5833333333575865E-3</v>
      </c>
      <c r="Z20" s="34">
        <v>394.2</v>
      </c>
      <c r="AA20" s="34">
        <v>1094.2</v>
      </c>
      <c r="AB20" s="34">
        <f t="shared" si="12"/>
        <v>-700.00458333333336</v>
      </c>
      <c r="AC20" s="39">
        <v>820.68</v>
      </c>
      <c r="AD20" s="4">
        <v>820.68</v>
      </c>
      <c r="AE20" s="41">
        <f t="shared" si="13"/>
        <v>-700.00458333333336</v>
      </c>
      <c r="AF20" s="4">
        <v>131.91</v>
      </c>
      <c r="AG20" s="24"/>
      <c r="AH20" s="44">
        <f t="shared" si="14"/>
        <v>-568.09458333333339</v>
      </c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  <c r="ALT20" s="4"/>
      <c r="ALU20" s="4"/>
      <c r="ALV20" s="4"/>
      <c r="ALW20" s="4"/>
      <c r="ALX20" s="4"/>
      <c r="ALY20" s="4"/>
      <c r="ALZ20" s="4"/>
      <c r="AMA20" s="4"/>
      <c r="AMB20" s="4"/>
      <c r="AMC20" s="4"/>
      <c r="AMD20" s="4"/>
      <c r="AME20" s="4"/>
      <c r="AMF20" s="4"/>
      <c r="AMG20" s="4"/>
      <c r="AMH20" s="4"/>
      <c r="AMI20" s="4"/>
      <c r="AMJ20" s="4"/>
      <c r="AMK20" s="4"/>
      <c r="AML20" s="4"/>
      <c r="AMM20" s="4"/>
      <c r="AMN20" s="4"/>
      <c r="AMO20" s="4"/>
      <c r="AMP20" s="4"/>
      <c r="AMQ20" s="4"/>
      <c r="AMR20" s="4"/>
      <c r="AMS20" s="4"/>
      <c r="AMT20" s="4"/>
      <c r="AMU20" s="4"/>
      <c r="AMV20" s="4"/>
      <c r="AMW20" s="4"/>
      <c r="AMX20" s="4"/>
      <c r="AMY20" s="4"/>
      <c r="AMZ20" s="4"/>
      <c r="ANA20" s="4"/>
      <c r="ANB20" s="4"/>
      <c r="ANC20" s="4"/>
      <c r="AND20" s="4"/>
      <c r="ANE20" s="4"/>
      <c r="ANF20" s="4"/>
      <c r="ANG20" s="4"/>
      <c r="ANH20" s="4"/>
      <c r="ANI20" s="4"/>
      <c r="ANJ20" s="4"/>
      <c r="ANK20" s="4"/>
      <c r="ANL20" s="4"/>
      <c r="ANM20" s="4"/>
      <c r="ANN20" s="4"/>
      <c r="ANO20" s="4"/>
      <c r="ANP20" s="4"/>
      <c r="ANQ20" s="4"/>
      <c r="ANR20" s="4"/>
      <c r="ANS20" s="4"/>
      <c r="ANT20" s="4"/>
      <c r="ANU20" s="4"/>
      <c r="ANV20" s="4"/>
      <c r="ANW20" s="4"/>
      <c r="ANX20" s="4"/>
      <c r="ANY20" s="4"/>
      <c r="ANZ20" s="4"/>
      <c r="AOA20" s="4"/>
      <c r="AOB20" s="4"/>
      <c r="AOC20" s="4"/>
      <c r="AOD20" s="4"/>
      <c r="AOE20" s="4"/>
      <c r="AOF20" s="4"/>
      <c r="AOG20" s="4"/>
      <c r="AOH20" s="4"/>
      <c r="AOI20" s="4"/>
      <c r="AOJ20" s="4"/>
      <c r="AOK20" s="4"/>
      <c r="AOL20" s="4"/>
      <c r="AOM20" s="4"/>
      <c r="AON20" s="4"/>
      <c r="AOO20" s="4"/>
      <c r="AOP20" s="4"/>
      <c r="AOQ20" s="4"/>
      <c r="AOR20" s="4"/>
      <c r="AOS20" s="4"/>
      <c r="AOT20" s="4"/>
      <c r="AOU20" s="4"/>
      <c r="AOV20" s="4"/>
      <c r="AOW20" s="4"/>
      <c r="AOX20" s="4"/>
      <c r="AOY20" s="4"/>
      <c r="AOZ20" s="4"/>
      <c r="APA20" s="4"/>
      <c r="APB20" s="4"/>
      <c r="APC20" s="4"/>
      <c r="APD20" s="4"/>
      <c r="APE20" s="4"/>
      <c r="APF20" s="4"/>
      <c r="APG20" s="4"/>
      <c r="APH20" s="4"/>
      <c r="API20" s="4"/>
      <c r="APJ20" s="4"/>
      <c r="APK20" s="4"/>
      <c r="APL20" s="4"/>
      <c r="APM20" s="4"/>
      <c r="APN20" s="4"/>
      <c r="APO20" s="4"/>
      <c r="APP20" s="4"/>
      <c r="APQ20" s="4"/>
      <c r="APR20" s="4"/>
      <c r="APS20" s="4"/>
      <c r="APT20" s="4"/>
    </row>
    <row r="21" spans="1:1112">
      <c r="A21" s="4">
        <f t="shared" si="15"/>
        <v>20</v>
      </c>
      <c r="B21" s="46">
        <v>35</v>
      </c>
      <c r="C21" s="13">
        <v>332</v>
      </c>
      <c r="D21" s="4" t="s">
        <v>20</v>
      </c>
      <c r="E21" s="14">
        <f t="shared" si="0"/>
        <v>0</v>
      </c>
      <c r="F21" s="15">
        <f t="shared" si="1"/>
        <v>34.877708333333338</v>
      </c>
      <c r="G21" s="15">
        <f t="shared" si="2"/>
        <v>17.905625000000001</v>
      </c>
      <c r="H21" s="15">
        <f t="shared" si="3"/>
        <v>17.770416666666666</v>
      </c>
      <c r="I21" s="15">
        <f t="shared" si="4"/>
        <v>29.821666666666669</v>
      </c>
      <c r="J21" s="22">
        <f t="shared" si="5"/>
        <v>100.37541666666668</v>
      </c>
      <c r="K21" s="23">
        <f t="shared" si="6"/>
        <v>100.37541666666668</v>
      </c>
      <c r="L21" s="24">
        <v>100.38</v>
      </c>
      <c r="M21" s="25">
        <f t="shared" si="7"/>
        <v>-4.583333333314954E-3</v>
      </c>
      <c r="N21" s="4">
        <v>483.27</v>
      </c>
      <c r="O21" s="4">
        <v>483.27</v>
      </c>
      <c r="P21" s="25">
        <f t="shared" si="8"/>
        <v>-4.5833333333007431E-3</v>
      </c>
      <c r="Q21" s="4">
        <v>374.15</v>
      </c>
      <c r="R21" s="24">
        <v>374.15</v>
      </c>
      <c r="S21" s="25">
        <f t="shared" si="9"/>
        <v>-4.5833333333007431E-3</v>
      </c>
      <c r="T21" s="4">
        <v>95.85</v>
      </c>
      <c r="U21" s="24"/>
      <c r="V21" s="23">
        <f t="shared" si="10"/>
        <v>95.845416666666694</v>
      </c>
      <c r="W21" s="4">
        <v>491.88</v>
      </c>
      <c r="X21" s="4">
        <v>587.73</v>
      </c>
      <c r="Y21" s="35">
        <f t="shared" si="11"/>
        <v>-4.5833333333575865E-3</v>
      </c>
      <c r="Z21" s="34">
        <v>394.2</v>
      </c>
      <c r="AA21" s="34">
        <v>394.2</v>
      </c>
      <c r="AB21" s="34">
        <f t="shared" si="12"/>
        <v>-4.5833333333575865E-3</v>
      </c>
      <c r="AC21" s="39">
        <v>820.68</v>
      </c>
      <c r="AD21" s="4">
        <v>820.68</v>
      </c>
      <c r="AE21" s="41">
        <f t="shared" si="13"/>
        <v>-4.5833333333575865E-3</v>
      </c>
      <c r="AF21" s="4">
        <v>131.91</v>
      </c>
      <c r="AG21" s="24"/>
      <c r="AH21" s="44">
        <f t="shared" si="14"/>
        <v>131.90541666666664</v>
      </c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  <c r="ALM21" s="4"/>
      <c r="ALN21" s="4"/>
      <c r="ALO21" s="4"/>
      <c r="ALP21" s="4"/>
      <c r="ALQ21" s="4"/>
      <c r="ALR21" s="4"/>
      <c r="ALS21" s="4"/>
      <c r="ALT21" s="4"/>
      <c r="ALU21" s="4"/>
      <c r="ALV21" s="4"/>
      <c r="ALW21" s="4"/>
      <c r="ALX21" s="4"/>
      <c r="ALY21" s="4"/>
      <c r="ALZ21" s="4"/>
      <c r="AMA21" s="4"/>
      <c r="AMB21" s="4"/>
      <c r="AMC21" s="4"/>
      <c r="AMD21" s="4"/>
      <c r="AME21" s="4"/>
      <c r="AMF21" s="4"/>
      <c r="AMG21" s="4"/>
      <c r="AMH21" s="4"/>
      <c r="AMI21" s="4"/>
      <c r="AMJ21" s="4"/>
      <c r="AMK21" s="4"/>
      <c r="AML21" s="4"/>
      <c r="AMM21" s="4"/>
      <c r="AMN21" s="4"/>
      <c r="AMO21" s="4"/>
      <c r="AMP21" s="4"/>
      <c r="AMQ21" s="4"/>
      <c r="AMR21" s="4"/>
      <c r="AMS21" s="4"/>
      <c r="AMT21" s="4"/>
      <c r="AMU21" s="4"/>
      <c r="AMV21" s="4"/>
      <c r="AMW21" s="4"/>
      <c r="AMX21" s="4"/>
      <c r="AMY21" s="4"/>
      <c r="AMZ21" s="4"/>
      <c r="ANA21" s="4"/>
      <c r="ANB21" s="4"/>
      <c r="ANC21" s="4"/>
      <c r="AND21" s="4"/>
      <c r="ANE21" s="4"/>
      <c r="ANF21" s="4"/>
      <c r="ANG21" s="4"/>
      <c r="ANH21" s="4"/>
      <c r="ANI21" s="4"/>
      <c r="ANJ21" s="4"/>
      <c r="ANK21" s="4"/>
      <c r="ANL21" s="4"/>
      <c r="ANM21" s="4"/>
      <c r="ANN21" s="4"/>
      <c r="ANO21" s="4"/>
      <c r="ANP21" s="4"/>
      <c r="ANQ21" s="4"/>
      <c r="ANR21" s="4"/>
      <c r="ANS21" s="4"/>
      <c r="ANT21" s="4"/>
      <c r="ANU21" s="4"/>
      <c r="ANV21" s="4"/>
      <c r="ANW21" s="4"/>
      <c r="ANX21" s="4"/>
      <c r="ANY21" s="4"/>
      <c r="ANZ21" s="4"/>
      <c r="AOA21" s="4"/>
      <c r="AOB21" s="4"/>
      <c r="AOC21" s="4"/>
      <c r="AOD21" s="4"/>
      <c r="AOE21" s="4"/>
      <c r="AOF21" s="4"/>
      <c r="AOG21" s="4"/>
      <c r="AOH21" s="4"/>
      <c r="AOI21" s="4"/>
      <c r="AOJ21" s="4"/>
      <c r="AOK21" s="4"/>
      <c r="AOL21" s="4"/>
      <c r="AOM21" s="4"/>
      <c r="AON21" s="4"/>
      <c r="AOO21" s="4"/>
      <c r="AOP21" s="4"/>
      <c r="AOQ21" s="4"/>
      <c r="AOR21" s="4"/>
      <c r="AOS21" s="4"/>
      <c r="AOT21" s="4"/>
      <c r="AOU21" s="4"/>
      <c r="AOV21" s="4"/>
      <c r="AOW21" s="4"/>
      <c r="AOX21" s="4"/>
      <c r="AOY21" s="4"/>
      <c r="AOZ21" s="4"/>
      <c r="APA21" s="4"/>
      <c r="APB21" s="4"/>
      <c r="APC21" s="4"/>
      <c r="APD21" s="4"/>
      <c r="APE21" s="4"/>
      <c r="APF21" s="4"/>
      <c r="APG21" s="4"/>
      <c r="APH21" s="4"/>
      <c r="API21" s="4"/>
      <c r="APJ21" s="4"/>
      <c r="APK21" s="4"/>
      <c r="APL21" s="4"/>
      <c r="APM21" s="4"/>
      <c r="APN21" s="4"/>
      <c r="APO21" s="4"/>
      <c r="APP21" s="4"/>
      <c r="APQ21" s="4"/>
      <c r="APR21" s="4"/>
      <c r="APS21" s="4"/>
      <c r="APT21" s="4"/>
    </row>
    <row r="22" spans="1:1112" ht="15" customHeight="1">
      <c r="A22" s="4">
        <f t="shared" si="15"/>
        <v>21</v>
      </c>
      <c r="B22" s="46" t="s">
        <v>37</v>
      </c>
      <c r="C22" s="13">
        <v>332</v>
      </c>
      <c r="D22" s="4" t="s">
        <v>26</v>
      </c>
      <c r="E22" s="14">
        <f t="shared" si="0"/>
        <v>0</v>
      </c>
      <c r="F22" s="15">
        <f t="shared" si="1"/>
        <v>34.877708333333338</v>
      </c>
      <c r="G22" s="15">
        <f t="shared" si="2"/>
        <v>17.905625000000001</v>
      </c>
      <c r="H22" s="15">
        <f t="shared" si="3"/>
        <v>17.770416666666666</v>
      </c>
      <c r="I22" s="15">
        <f t="shared" si="4"/>
        <v>29.821666666666669</v>
      </c>
      <c r="J22" s="22">
        <f t="shared" si="5"/>
        <v>100.37541666666668</v>
      </c>
      <c r="K22" s="23">
        <f t="shared" si="6"/>
        <v>100.37541666666668</v>
      </c>
      <c r="L22" s="24">
        <v>101</v>
      </c>
      <c r="M22" s="25">
        <f t="shared" si="7"/>
        <v>-0.6245833333333195</v>
      </c>
      <c r="N22" s="4">
        <v>483.27</v>
      </c>
      <c r="O22" s="24">
        <v>484</v>
      </c>
      <c r="P22" s="25">
        <f t="shared" si="8"/>
        <v>-1.3545833333333235</v>
      </c>
      <c r="Q22" s="4">
        <v>374.15</v>
      </c>
      <c r="R22" s="24">
        <v>375</v>
      </c>
      <c r="S22" s="25">
        <f t="shared" si="9"/>
        <v>-2.2045833333333462</v>
      </c>
      <c r="T22" s="4">
        <v>95.85</v>
      </c>
      <c r="U22" s="24">
        <v>96</v>
      </c>
      <c r="V22" s="25">
        <f t="shared" si="10"/>
        <v>-2.3545833333333519</v>
      </c>
      <c r="W22" s="4">
        <v>491.88</v>
      </c>
      <c r="X22" s="24">
        <v>490</v>
      </c>
      <c r="Y22" s="33">
        <f t="shared" si="11"/>
        <v>-0.47458333333338487</v>
      </c>
      <c r="Z22" s="34">
        <v>394.2</v>
      </c>
      <c r="AA22" s="34">
        <v>894</v>
      </c>
      <c r="AB22" s="34">
        <f t="shared" si="12"/>
        <v>-500.2745833333334</v>
      </c>
      <c r="AC22" s="39">
        <v>820.68</v>
      </c>
      <c r="AD22" s="4"/>
      <c r="AE22" s="41">
        <f t="shared" si="13"/>
        <v>320.40541666666655</v>
      </c>
      <c r="AF22" s="4">
        <v>131.91</v>
      </c>
      <c r="AG22" s="24">
        <v>1000</v>
      </c>
      <c r="AH22" s="44">
        <f t="shared" si="14"/>
        <v>-547.68458333333342</v>
      </c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  <c r="ALM22" s="4"/>
      <c r="ALN22" s="4"/>
      <c r="ALO22" s="4"/>
      <c r="ALP22" s="4"/>
      <c r="ALQ22" s="4"/>
      <c r="ALR22" s="4"/>
      <c r="ALS22" s="4"/>
      <c r="ALT22" s="4"/>
      <c r="ALU22" s="4"/>
      <c r="ALV22" s="4"/>
      <c r="ALW22" s="4"/>
      <c r="ALX22" s="4"/>
      <c r="ALY22" s="4"/>
      <c r="ALZ22" s="4"/>
      <c r="AMA22" s="4"/>
      <c r="AMB22" s="4"/>
      <c r="AMC22" s="4"/>
      <c r="AMD22" s="4"/>
      <c r="AME22" s="4"/>
      <c r="AMF22" s="4"/>
      <c r="AMG22" s="4"/>
      <c r="AMH22" s="4"/>
      <c r="AMI22" s="4"/>
      <c r="AMJ22" s="4"/>
      <c r="AMK22" s="4"/>
      <c r="AML22" s="4"/>
      <c r="AMM22" s="4"/>
      <c r="AMN22" s="4"/>
      <c r="AMO22" s="4"/>
      <c r="AMP22" s="4"/>
      <c r="AMQ22" s="4"/>
      <c r="AMR22" s="4"/>
      <c r="AMS22" s="4"/>
      <c r="AMT22" s="4"/>
      <c r="AMU22" s="4"/>
      <c r="AMV22" s="4"/>
      <c r="AMW22" s="4"/>
      <c r="AMX22" s="4"/>
      <c r="AMY22" s="4"/>
      <c r="AMZ22" s="4"/>
      <c r="ANA22" s="4"/>
      <c r="ANB22" s="4"/>
      <c r="ANC22" s="4"/>
      <c r="AND22" s="4"/>
      <c r="ANE22" s="4"/>
      <c r="ANF22" s="4"/>
      <c r="ANG22" s="4"/>
      <c r="ANH22" s="4"/>
      <c r="ANI22" s="4"/>
      <c r="ANJ22" s="4"/>
      <c r="ANK22" s="4"/>
      <c r="ANL22" s="4"/>
      <c r="ANM22" s="4"/>
      <c r="ANN22" s="4"/>
      <c r="ANO22" s="4"/>
      <c r="ANP22" s="4"/>
      <c r="ANQ22" s="4"/>
      <c r="ANR22" s="4"/>
      <c r="ANS22" s="4"/>
      <c r="ANT22" s="4"/>
      <c r="ANU22" s="4"/>
      <c r="ANV22" s="4"/>
      <c r="ANW22" s="4"/>
      <c r="ANX22" s="4"/>
      <c r="ANY22" s="4"/>
      <c r="ANZ22" s="4"/>
      <c r="AOA22" s="4"/>
      <c r="AOB22" s="4"/>
      <c r="AOC22" s="4"/>
      <c r="AOD22" s="4"/>
      <c r="AOE22" s="4"/>
      <c r="AOF22" s="4"/>
      <c r="AOG22" s="4"/>
      <c r="AOH22" s="4"/>
      <c r="AOI22" s="4"/>
      <c r="AOJ22" s="4"/>
      <c r="AOK22" s="4"/>
      <c r="AOL22" s="4"/>
      <c r="AOM22" s="4"/>
      <c r="AON22" s="4"/>
      <c r="AOO22" s="4"/>
      <c r="AOP22" s="4"/>
      <c r="AOQ22" s="4"/>
      <c r="AOR22" s="4"/>
      <c r="AOS22" s="4"/>
      <c r="AOT22" s="4"/>
      <c r="AOU22" s="4"/>
      <c r="AOV22" s="4"/>
      <c r="AOW22" s="4"/>
      <c r="AOX22" s="4"/>
      <c r="AOY22" s="4"/>
      <c r="AOZ22" s="4"/>
      <c r="APA22" s="4"/>
      <c r="APB22" s="4"/>
      <c r="APC22" s="4"/>
      <c r="APD22" s="4"/>
      <c r="APE22" s="4"/>
      <c r="APF22" s="4"/>
      <c r="APG22" s="4"/>
      <c r="APH22" s="4"/>
      <c r="API22" s="4"/>
      <c r="APJ22" s="4"/>
      <c r="APK22" s="4"/>
      <c r="APL22" s="4"/>
      <c r="APM22" s="4"/>
      <c r="APN22" s="4"/>
      <c r="APO22" s="4"/>
      <c r="APP22" s="4"/>
      <c r="APQ22" s="4"/>
      <c r="APR22" s="4"/>
      <c r="APS22" s="4"/>
      <c r="APT22" s="4"/>
    </row>
    <row r="23" spans="1:1112" s="4" customFormat="1">
      <c r="A23" s="4">
        <f t="shared" si="15"/>
        <v>22</v>
      </c>
      <c r="B23" s="46" t="s">
        <v>38</v>
      </c>
      <c r="C23" s="13">
        <v>332</v>
      </c>
      <c r="D23" s="4" t="s">
        <v>39</v>
      </c>
      <c r="E23" s="14">
        <f t="shared" si="0"/>
        <v>0</v>
      </c>
      <c r="F23" s="15">
        <f t="shared" si="1"/>
        <v>34.877708333333338</v>
      </c>
      <c r="G23" s="15">
        <f t="shared" si="2"/>
        <v>17.905625000000001</v>
      </c>
      <c r="H23" s="15">
        <f t="shared" si="3"/>
        <v>17.770416666666666</v>
      </c>
      <c r="I23" s="15">
        <f t="shared" si="4"/>
        <v>29.821666666666669</v>
      </c>
      <c r="J23" s="22">
        <f t="shared" si="5"/>
        <v>100.37541666666668</v>
      </c>
      <c r="K23" s="23">
        <f t="shared" si="6"/>
        <v>100.37541666666668</v>
      </c>
      <c r="L23" s="24">
        <v>100.38</v>
      </c>
      <c r="M23" s="25">
        <f t="shared" si="7"/>
        <v>-4.583333333314954E-3</v>
      </c>
      <c r="N23" s="4">
        <v>483.27</v>
      </c>
      <c r="O23" s="4">
        <v>483.27</v>
      </c>
      <c r="P23" s="25">
        <f t="shared" si="8"/>
        <v>-4.5833333333007431E-3</v>
      </c>
      <c r="Q23" s="4">
        <v>374.15</v>
      </c>
      <c r="R23" s="24"/>
      <c r="S23" s="23">
        <f t="shared" si="9"/>
        <v>374.14541666666668</v>
      </c>
      <c r="T23" s="4">
        <v>95.85</v>
      </c>
      <c r="U23" s="24">
        <v>400</v>
      </c>
      <c r="V23" s="23">
        <f t="shared" si="10"/>
        <v>69.995416666666642</v>
      </c>
      <c r="W23" s="4">
        <v>491.88</v>
      </c>
      <c r="Y23" s="38">
        <f t="shared" si="11"/>
        <v>561.87541666666664</v>
      </c>
      <c r="Z23" s="34">
        <v>394.2</v>
      </c>
      <c r="AA23" s="34">
        <v>1000</v>
      </c>
      <c r="AB23" s="37">
        <f t="shared" si="12"/>
        <v>-43.92458333333343</v>
      </c>
      <c r="AC23" s="39">
        <v>820.68</v>
      </c>
      <c r="AE23" s="41">
        <f t="shared" si="13"/>
        <v>776.75541666666652</v>
      </c>
      <c r="AF23" s="4">
        <v>131.91</v>
      </c>
      <c r="AG23" s="24"/>
      <c r="AH23" s="44">
        <f t="shared" si="14"/>
        <v>908.66541666666649</v>
      </c>
    </row>
    <row r="24" spans="1:1112" s="3" customFormat="1">
      <c r="A24" s="4">
        <f t="shared" si="15"/>
        <v>23</v>
      </c>
      <c r="B24" s="46" t="s">
        <v>40</v>
      </c>
      <c r="C24" s="13"/>
      <c r="D24" s="4"/>
      <c r="E24" s="14">
        <f t="shared" si="0"/>
        <v>332</v>
      </c>
      <c r="F24" s="15">
        <f t="shared" si="1"/>
        <v>34.877708333333338</v>
      </c>
      <c r="G24" s="15">
        <f t="shared" si="2"/>
        <v>17.905625000000001</v>
      </c>
      <c r="H24" s="15">
        <f t="shared" si="3"/>
        <v>17.770416666666666</v>
      </c>
      <c r="I24" s="15">
        <f t="shared" si="4"/>
        <v>29.821666666666669</v>
      </c>
      <c r="J24" s="22">
        <f t="shared" si="5"/>
        <v>100.37541666666668</v>
      </c>
      <c r="K24" s="23">
        <f t="shared" si="6"/>
        <v>432.37541666666669</v>
      </c>
      <c r="L24" s="24">
        <v>432.38</v>
      </c>
      <c r="M24" s="25">
        <f t="shared" si="7"/>
        <v>-4.5833333333007431E-3</v>
      </c>
      <c r="N24" s="4">
        <v>483.27</v>
      </c>
      <c r="O24" s="4"/>
      <c r="P24" s="23">
        <f t="shared" si="8"/>
        <v>483.26541666666668</v>
      </c>
      <c r="Q24" s="4">
        <v>374.15</v>
      </c>
      <c r="R24" s="24"/>
      <c r="S24" s="23">
        <f t="shared" si="9"/>
        <v>857.41541666666672</v>
      </c>
      <c r="T24" s="4">
        <v>95.85</v>
      </c>
      <c r="U24" s="24"/>
      <c r="V24" s="23">
        <f t="shared" si="10"/>
        <v>953.26541666666674</v>
      </c>
      <c r="W24" s="4">
        <v>491.88</v>
      </c>
      <c r="X24" s="4">
        <v>1445.15</v>
      </c>
      <c r="Y24" s="33">
        <f t="shared" si="11"/>
        <v>-4.5833333333575865E-3</v>
      </c>
      <c r="Z24" s="34">
        <v>394.2</v>
      </c>
      <c r="AA24" s="34"/>
      <c r="AB24" s="37">
        <f t="shared" si="12"/>
        <v>394.19541666666663</v>
      </c>
      <c r="AC24" s="39">
        <v>820.68</v>
      </c>
      <c r="AD24" s="4"/>
      <c r="AE24" s="41">
        <f t="shared" si="13"/>
        <v>1214.8754166666665</v>
      </c>
      <c r="AF24" s="4">
        <v>131.91</v>
      </c>
      <c r="AG24" s="24"/>
      <c r="AH24" s="44">
        <f t="shared" si="14"/>
        <v>1346.7854166666666</v>
      </c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  <c r="AAF24" s="4"/>
      <c r="AAG24" s="4"/>
      <c r="AAH24" s="4"/>
      <c r="AAI24" s="4"/>
      <c r="AAJ24" s="4"/>
      <c r="AAK24" s="4"/>
      <c r="AAL24" s="4"/>
      <c r="AAM24" s="4"/>
      <c r="AAN24" s="4"/>
      <c r="AAO24" s="4"/>
      <c r="AAP24" s="4"/>
      <c r="AAQ24" s="4"/>
      <c r="AAR24" s="4"/>
      <c r="AAS24" s="4"/>
      <c r="AAT24" s="4"/>
      <c r="AAU24" s="4"/>
      <c r="AAV24" s="4"/>
      <c r="AAW24" s="4"/>
      <c r="AAX24" s="4"/>
      <c r="AAY24" s="4"/>
      <c r="AAZ24" s="4"/>
      <c r="ABA24" s="4"/>
      <c r="ABB24" s="4"/>
      <c r="ABC24" s="4"/>
      <c r="ABD24" s="4"/>
      <c r="ABE24" s="4"/>
      <c r="ABF24" s="4"/>
      <c r="ABG24" s="4"/>
      <c r="ABH24" s="4"/>
      <c r="ABI24" s="4"/>
      <c r="ABJ24" s="4"/>
      <c r="ABK24" s="4"/>
      <c r="ABL24" s="4"/>
      <c r="ABM24" s="4"/>
      <c r="ABN24" s="4"/>
      <c r="ABO24" s="4"/>
      <c r="ABP24" s="4"/>
      <c r="ABQ24" s="4"/>
      <c r="ABR24" s="4"/>
      <c r="ABS24" s="4"/>
      <c r="ABT24" s="4"/>
      <c r="ABU24" s="4"/>
      <c r="ABV24" s="4"/>
      <c r="ABW24" s="4"/>
      <c r="ABX24" s="4"/>
      <c r="ABY24" s="4"/>
      <c r="ABZ24" s="4"/>
      <c r="ACA24" s="4"/>
      <c r="ACB24" s="4"/>
      <c r="ACC24" s="4"/>
      <c r="ACD24" s="4"/>
      <c r="ACE24" s="4"/>
      <c r="ACF24" s="4"/>
      <c r="ACG24" s="4"/>
      <c r="ACH24" s="4"/>
      <c r="ACI24" s="4"/>
      <c r="ACJ24" s="4"/>
      <c r="ACK24" s="4"/>
      <c r="ACL24" s="4"/>
      <c r="ACM24" s="4"/>
      <c r="ACN24" s="4"/>
      <c r="ACO24" s="4"/>
      <c r="ACP24" s="4"/>
      <c r="ACQ24" s="4"/>
      <c r="ACR24" s="4"/>
      <c r="ACS24" s="4"/>
      <c r="ACT24" s="4"/>
      <c r="ACU24" s="4"/>
      <c r="ACV24" s="4"/>
      <c r="ACW24" s="4"/>
      <c r="ACX24" s="4"/>
      <c r="ACY24" s="4"/>
      <c r="ACZ24" s="4"/>
      <c r="ADA24" s="4"/>
      <c r="ADB24" s="4"/>
      <c r="ADC24" s="4"/>
      <c r="ADD24" s="4"/>
      <c r="ADE24" s="4"/>
      <c r="ADF24" s="4"/>
      <c r="ADG24" s="4"/>
      <c r="ADH24" s="4"/>
      <c r="ADI24" s="4"/>
      <c r="ADJ24" s="4"/>
      <c r="ADK24" s="4"/>
      <c r="ADL24" s="4"/>
      <c r="ADM24" s="4"/>
      <c r="ADN24" s="4"/>
      <c r="ADO24" s="4"/>
      <c r="ADP24" s="4"/>
      <c r="ADQ24" s="4"/>
      <c r="ADR24" s="4"/>
      <c r="ADS24" s="4"/>
      <c r="ADT24" s="4"/>
      <c r="ADU24" s="4"/>
      <c r="ADV24" s="4"/>
      <c r="ADW24" s="4"/>
      <c r="ADX24" s="4"/>
      <c r="ADY24" s="4"/>
      <c r="ADZ24" s="4"/>
      <c r="AEA24" s="4"/>
      <c r="AEB24" s="4"/>
      <c r="AEC24" s="4"/>
      <c r="AED24" s="4"/>
      <c r="AEE24" s="4"/>
      <c r="AEF24" s="4"/>
      <c r="AEG24" s="4"/>
      <c r="AEH24" s="4"/>
      <c r="AEI24" s="4"/>
      <c r="AEJ24" s="4"/>
      <c r="AEK24" s="4"/>
      <c r="AEL24" s="4"/>
      <c r="AEM24" s="4"/>
      <c r="AEN24" s="4"/>
      <c r="AEO24" s="4"/>
      <c r="AEP24" s="4"/>
      <c r="AEQ24" s="4"/>
      <c r="AER24" s="4"/>
      <c r="AES24" s="4"/>
      <c r="AET24" s="4"/>
      <c r="AEU24" s="4"/>
      <c r="AEV24" s="4"/>
      <c r="AEW24" s="4"/>
      <c r="AEX24" s="4"/>
      <c r="AEY24" s="4"/>
      <c r="AEZ24" s="4"/>
      <c r="AFA24" s="4"/>
      <c r="AFB24" s="4"/>
      <c r="AFC24" s="4"/>
      <c r="AFD24" s="4"/>
      <c r="AFE24" s="4"/>
      <c r="AFF24" s="4"/>
      <c r="AFG24" s="4"/>
      <c r="AFH24" s="4"/>
      <c r="AFI24" s="4"/>
      <c r="AFJ24" s="4"/>
      <c r="AFK24" s="4"/>
      <c r="AFL24" s="4"/>
      <c r="AFM24" s="4"/>
      <c r="AFN24" s="4"/>
      <c r="AFO24" s="4"/>
      <c r="AFP24" s="4"/>
      <c r="AFQ24" s="4"/>
      <c r="AFR24" s="4"/>
      <c r="AFS24" s="4"/>
      <c r="AFT24" s="4"/>
      <c r="AFU24" s="4"/>
      <c r="AFV24" s="4"/>
      <c r="AFW24" s="4"/>
      <c r="AFX24" s="4"/>
      <c r="AFY24" s="4"/>
      <c r="AFZ24" s="4"/>
      <c r="AGA24" s="4"/>
      <c r="AGB24" s="4"/>
      <c r="AGC24" s="4"/>
      <c r="AGD24" s="4"/>
      <c r="AGE24" s="4"/>
      <c r="AGF24" s="4"/>
      <c r="AGG24" s="4"/>
      <c r="AGH24" s="4"/>
      <c r="AGI24" s="4"/>
      <c r="AGJ24" s="4"/>
      <c r="AGK24" s="4"/>
      <c r="AGL24" s="4"/>
      <c r="AGM24" s="4"/>
      <c r="AGN24" s="4"/>
      <c r="AGO24" s="4"/>
      <c r="AGP24" s="4"/>
      <c r="AGQ24" s="4"/>
      <c r="AGR24" s="4"/>
      <c r="AGS24" s="4"/>
      <c r="AGT24" s="4"/>
      <c r="AGU24" s="4"/>
      <c r="AGV24" s="4"/>
      <c r="AGW24" s="4"/>
      <c r="AGX24" s="4"/>
      <c r="AGY24" s="4"/>
      <c r="AGZ24" s="4"/>
      <c r="AHA24" s="4"/>
      <c r="AHB24" s="4"/>
      <c r="AHC24" s="4"/>
      <c r="AHD24" s="4"/>
      <c r="AHE24" s="4"/>
      <c r="AHF24" s="4"/>
      <c r="AHG24" s="4"/>
      <c r="AHH24" s="4"/>
      <c r="AHI24" s="4"/>
      <c r="AHJ24" s="4"/>
      <c r="AHK24" s="4"/>
      <c r="AHL24" s="4"/>
      <c r="AHM24" s="4"/>
      <c r="AHN24" s="4"/>
      <c r="AHO24" s="4"/>
      <c r="AHP24" s="4"/>
      <c r="AHQ24" s="4"/>
      <c r="AHR24" s="4"/>
      <c r="AHS24" s="4"/>
      <c r="AHT24" s="4"/>
      <c r="AHU24" s="4"/>
      <c r="AHV24" s="4"/>
      <c r="AHW24" s="4"/>
      <c r="AHX24" s="4"/>
      <c r="AHY24" s="4"/>
      <c r="AHZ24" s="4"/>
      <c r="AIA24" s="4"/>
      <c r="AIB24" s="4"/>
      <c r="AIC24" s="4"/>
      <c r="AID24" s="4"/>
      <c r="AIE24" s="4"/>
      <c r="AIF24" s="4"/>
      <c r="AIG24" s="4"/>
      <c r="AIH24" s="4"/>
      <c r="AII24" s="4"/>
      <c r="AIJ24" s="4"/>
      <c r="AIK24" s="4"/>
      <c r="AIL24" s="4"/>
      <c r="AIM24" s="4"/>
      <c r="AIN24" s="4"/>
      <c r="AIO24" s="4"/>
      <c r="AIP24" s="4"/>
      <c r="AIQ24" s="4"/>
      <c r="AIR24" s="4"/>
      <c r="AIS24" s="4"/>
      <c r="AIT24" s="4"/>
      <c r="AIU24" s="4"/>
      <c r="AIV24" s="4"/>
      <c r="AIW24" s="4"/>
      <c r="AIX24" s="4"/>
      <c r="AIY24" s="4"/>
      <c r="AIZ24" s="4"/>
      <c r="AJA24" s="4"/>
      <c r="AJB24" s="4"/>
      <c r="AJC24" s="4"/>
      <c r="AJD24" s="4"/>
      <c r="AJE24" s="4"/>
      <c r="AJF24" s="4"/>
      <c r="AJG24" s="4"/>
      <c r="AJH24" s="4"/>
      <c r="AJI24" s="4"/>
      <c r="AJJ24" s="4"/>
      <c r="AJK24" s="4"/>
      <c r="AJL24" s="4"/>
      <c r="AJM24" s="4"/>
      <c r="AJN24" s="4"/>
      <c r="AJO24" s="4"/>
      <c r="AJP24" s="4"/>
      <c r="AJQ24" s="4"/>
      <c r="AJR24" s="4"/>
      <c r="AJS24" s="4"/>
      <c r="AJT24" s="4"/>
      <c r="AJU24" s="4"/>
      <c r="AJV24" s="4"/>
      <c r="AJW24" s="4"/>
      <c r="AJX24" s="4"/>
      <c r="AJY24" s="4"/>
      <c r="AJZ24" s="4"/>
      <c r="AKA24" s="4"/>
      <c r="AKB24" s="4"/>
      <c r="AKC24" s="4"/>
      <c r="AKD24" s="4"/>
      <c r="AKE24" s="4"/>
      <c r="AKF24" s="4"/>
      <c r="AKG24" s="4"/>
      <c r="AKH24" s="4"/>
      <c r="AKI24" s="4"/>
      <c r="AKJ24" s="4"/>
      <c r="AKK24" s="4"/>
      <c r="AKL24" s="4"/>
      <c r="AKM24" s="4"/>
      <c r="AKN24" s="4"/>
      <c r="AKO24" s="4"/>
      <c r="AKP24" s="4"/>
      <c r="AKQ24" s="4"/>
      <c r="AKR24" s="4"/>
      <c r="AKS24" s="4"/>
      <c r="AKT24" s="4"/>
      <c r="AKU24" s="4"/>
      <c r="AKV24" s="4"/>
      <c r="AKW24" s="4"/>
      <c r="AKX24" s="4"/>
      <c r="AKY24" s="4"/>
      <c r="AKZ24" s="4"/>
      <c r="ALA24" s="4"/>
      <c r="ALB24" s="4"/>
      <c r="ALC24" s="4"/>
      <c r="ALD24" s="4"/>
      <c r="ALE24" s="4"/>
      <c r="ALF24" s="4"/>
      <c r="ALG24" s="4"/>
      <c r="ALH24" s="4"/>
      <c r="ALI24" s="4"/>
      <c r="ALJ24" s="4"/>
      <c r="ALK24" s="4"/>
      <c r="ALL24" s="4"/>
      <c r="ALM24" s="4"/>
      <c r="ALN24" s="4"/>
      <c r="ALO24" s="4"/>
      <c r="ALP24" s="4"/>
      <c r="ALQ24" s="4"/>
      <c r="ALR24" s="4"/>
      <c r="ALS24" s="4"/>
      <c r="ALT24" s="4"/>
      <c r="ALU24" s="4"/>
      <c r="ALV24" s="4"/>
      <c r="ALW24" s="4"/>
      <c r="ALX24" s="4"/>
      <c r="ALY24" s="4"/>
      <c r="ALZ24" s="4"/>
      <c r="AMA24" s="4"/>
      <c r="AMB24" s="4"/>
      <c r="AMC24" s="4"/>
      <c r="AMD24" s="4"/>
      <c r="AME24" s="4"/>
      <c r="AMF24" s="4"/>
      <c r="AMG24" s="4"/>
      <c r="AMH24" s="4"/>
      <c r="AMI24" s="4"/>
      <c r="AMJ24" s="4"/>
      <c r="AMK24" s="4"/>
      <c r="AML24" s="4"/>
      <c r="AMM24" s="4"/>
      <c r="AMN24" s="4"/>
      <c r="AMO24" s="4"/>
      <c r="AMP24" s="4"/>
      <c r="AMQ24" s="4"/>
      <c r="AMR24" s="4"/>
      <c r="AMS24" s="4"/>
      <c r="AMT24" s="4"/>
      <c r="AMU24" s="4"/>
      <c r="AMV24" s="4"/>
      <c r="AMW24" s="4"/>
      <c r="AMX24" s="4"/>
      <c r="AMY24" s="4"/>
      <c r="AMZ24" s="4"/>
      <c r="ANA24" s="4"/>
      <c r="ANB24" s="4"/>
      <c r="ANC24" s="4"/>
      <c r="AND24" s="4"/>
      <c r="ANE24" s="4"/>
      <c r="ANF24" s="4"/>
      <c r="ANG24" s="4"/>
      <c r="ANH24" s="4"/>
      <c r="ANI24" s="4"/>
      <c r="ANJ24" s="4"/>
      <c r="ANK24" s="4"/>
      <c r="ANL24" s="4"/>
      <c r="ANM24" s="4"/>
      <c r="ANN24" s="4"/>
      <c r="ANO24" s="4"/>
      <c r="ANP24" s="4"/>
      <c r="ANQ24" s="4"/>
      <c r="ANR24" s="4"/>
      <c r="ANS24" s="4"/>
      <c r="ANT24" s="4"/>
      <c r="ANU24" s="4"/>
      <c r="ANV24" s="4"/>
      <c r="ANW24" s="4"/>
      <c r="ANX24" s="4"/>
      <c r="ANY24" s="4"/>
      <c r="ANZ24" s="4"/>
      <c r="AOA24" s="4"/>
      <c r="AOB24" s="4"/>
      <c r="AOC24" s="4"/>
      <c r="AOD24" s="4"/>
      <c r="AOE24" s="4"/>
      <c r="AOF24" s="4"/>
      <c r="AOG24" s="4"/>
      <c r="AOH24" s="4"/>
      <c r="AOI24" s="4"/>
      <c r="AOJ24" s="4"/>
      <c r="AOK24" s="4"/>
      <c r="AOL24" s="4"/>
      <c r="AOM24" s="4"/>
      <c r="AON24" s="4"/>
      <c r="AOO24" s="4"/>
      <c r="AOP24" s="4"/>
      <c r="AOQ24" s="4"/>
      <c r="AOR24" s="4"/>
      <c r="AOS24" s="4"/>
      <c r="AOT24" s="4"/>
      <c r="AOU24" s="4"/>
      <c r="AOV24" s="4"/>
      <c r="AOW24" s="4"/>
      <c r="AOX24" s="4"/>
      <c r="AOY24" s="4"/>
      <c r="AOZ24" s="4"/>
      <c r="APA24" s="4"/>
      <c r="APB24" s="4"/>
      <c r="APC24" s="4"/>
      <c r="APD24" s="4"/>
      <c r="APE24" s="4"/>
      <c r="APF24" s="4"/>
      <c r="APG24" s="4"/>
      <c r="APH24" s="4"/>
      <c r="API24" s="4"/>
      <c r="APJ24" s="4"/>
      <c r="APK24" s="4"/>
      <c r="APL24" s="4"/>
      <c r="APM24" s="4"/>
      <c r="APN24" s="4"/>
      <c r="APO24" s="4"/>
      <c r="APP24" s="4"/>
      <c r="APQ24" s="4"/>
      <c r="APR24" s="4"/>
      <c r="APS24" s="4"/>
      <c r="APT24" s="4"/>
    </row>
    <row r="25" spans="1:1112">
      <c r="A25" s="4">
        <f t="shared" si="15"/>
        <v>24</v>
      </c>
      <c r="B25" s="46">
        <v>43</v>
      </c>
      <c r="C25" s="13">
        <v>332</v>
      </c>
      <c r="D25" s="4" t="s">
        <v>20</v>
      </c>
      <c r="E25" s="14">
        <f t="shared" si="0"/>
        <v>0</v>
      </c>
      <c r="F25" s="15">
        <f t="shared" si="1"/>
        <v>34.877708333333338</v>
      </c>
      <c r="G25" s="15">
        <f t="shared" si="2"/>
        <v>17.905625000000001</v>
      </c>
      <c r="H25" s="15">
        <f t="shared" si="3"/>
        <v>17.770416666666666</v>
      </c>
      <c r="I25" s="15">
        <f t="shared" si="4"/>
        <v>29.821666666666669</v>
      </c>
      <c r="J25" s="22">
        <f t="shared" si="5"/>
        <v>100.37541666666668</v>
      </c>
      <c r="K25" s="23">
        <f t="shared" si="6"/>
        <v>100.37541666666668</v>
      </c>
      <c r="L25" s="24">
        <v>100.38</v>
      </c>
      <c r="M25" s="25">
        <f t="shared" si="7"/>
        <v>-4.583333333314954E-3</v>
      </c>
      <c r="N25" s="4">
        <v>483.27</v>
      </c>
      <c r="O25" s="4">
        <v>483.27</v>
      </c>
      <c r="P25" s="25">
        <f t="shared" si="8"/>
        <v>-4.5833333333007431E-3</v>
      </c>
      <c r="Q25" s="4">
        <v>374.15</v>
      </c>
      <c r="R25" s="24">
        <v>374.15</v>
      </c>
      <c r="S25" s="25">
        <f t="shared" si="9"/>
        <v>-4.5833333333007431E-3</v>
      </c>
      <c r="T25" s="4">
        <v>95.85</v>
      </c>
      <c r="U25" s="24"/>
      <c r="V25" s="23">
        <f t="shared" si="10"/>
        <v>95.845416666666694</v>
      </c>
      <c r="W25" s="4">
        <v>491.88</v>
      </c>
      <c r="X25" s="4">
        <v>583.73</v>
      </c>
      <c r="Y25" s="38">
        <f t="shared" si="11"/>
        <v>3.9954166666666424</v>
      </c>
      <c r="Z25" s="34">
        <v>394.2</v>
      </c>
      <c r="AA25" s="34">
        <v>398.2</v>
      </c>
      <c r="AB25" s="34">
        <f t="shared" si="12"/>
        <v>-4.5833333333575865E-3</v>
      </c>
      <c r="AC25" s="39">
        <v>820.68</v>
      </c>
      <c r="AD25" s="4">
        <v>820.68</v>
      </c>
      <c r="AE25" s="41">
        <f t="shared" si="13"/>
        <v>-4.5833333333575865E-3</v>
      </c>
      <c r="AF25" s="4">
        <v>131.91</v>
      </c>
      <c r="AG25" s="24"/>
      <c r="AH25" s="44">
        <f t="shared" si="14"/>
        <v>131.90541666666664</v>
      </c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  <c r="AAF25" s="4"/>
      <c r="AAG25" s="4"/>
      <c r="AAH25" s="4"/>
      <c r="AAI25" s="4"/>
      <c r="AAJ25" s="4"/>
      <c r="AAK25" s="4"/>
      <c r="AAL25" s="4"/>
      <c r="AAM25" s="4"/>
      <c r="AAN25" s="4"/>
      <c r="AAO25" s="4"/>
      <c r="AAP25" s="4"/>
      <c r="AAQ25" s="4"/>
      <c r="AAR25" s="4"/>
      <c r="AAS25" s="4"/>
      <c r="AAT25" s="4"/>
      <c r="AAU25" s="4"/>
      <c r="AAV25" s="4"/>
      <c r="AAW25" s="4"/>
      <c r="AAX25" s="4"/>
      <c r="AAY25" s="4"/>
      <c r="AAZ25" s="4"/>
      <c r="ABA25" s="4"/>
      <c r="ABB25" s="4"/>
      <c r="ABC25" s="4"/>
      <c r="ABD25" s="4"/>
      <c r="ABE25" s="4"/>
      <c r="ABF25" s="4"/>
      <c r="ABG25" s="4"/>
      <c r="ABH25" s="4"/>
      <c r="ABI25" s="4"/>
      <c r="ABJ25" s="4"/>
      <c r="ABK25" s="4"/>
      <c r="ABL25" s="4"/>
      <c r="ABM25" s="4"/>
      <c r="ABN25" s="4"/>
      <c r="ABO25" s="4"/>
      <c r="ABP25" s="4"/>
      <c r="ABQ25" s="4"/>
      <c r="ABR25" s="4"/>
      <c r="ABS25" s="4"/>
      <c r="ABT25" s="4"/>
      <c r="ABU25" s="4"/>
      <c r="ABV25" s="4"/>
      <c r="ABW25" s="4"/>
      <c r="ABX25" s="4"/>
      <c r="ABY25" s="4"/>
      <c r="ABZ25" s="4"/>
      <c r="ACA25" s="4"/>
      <c r="ACB25" s="4"/>
      <c r="ACC25" s="4"/>
      <c r="ACD25" s="4"/>
      <c r="ACE25" s="4"/>
      <c r="ACF25" s="4"/>
      <c r="ACG25" s="4"/>
      <c r="ACH25" s="4"/>
      <c r="ACI25" s="4"/>
      <c r="ACJ25" s="4"/>
      <c r="ACK25" s="4"/>
      <c r="ACL25" s="4"/>
      <c r="ACM25" s="4"/>
      <c r="ACN25" s="4"/>
      <c r="ACO25" s="4"/>
      <c r="ACP25" s="4"/>
      <c r="ACQ25" s="4"/>
      <c r="ACR25" s="4"/>
      <c r="ACS25" s="4"/>
      <c r="ACT25" s="4"/>
      <c r="ACU25" s="4"/>
      <c r="ACV25" s="4"/>
      <c r="ACW25" s="4"/>
      <c r="ACX25" s="4"/>
      <c r="ACY25" s="4"/>
      <c r="ACZ25" s="4"/>
      <c r="ADA25" s="4"/>
      <c r="ADB25" s="4"/>
      <c r="ADC25" s="4"/>
      <c r="ADD25" s="4"/>
      <c r="ADE25" s="4"/>
      <c r="ADF25" s="4"/>
      <c r="ADG25" s="4"/>
      <c r="ADH25" s="4"/>
      <c r="ADI25" s="4"/>
      <c r="ADJ25" s="4"/>
      <c r="ADK25" s="4"/>
      <c r="ADL25" s="4"/>
      <c r="ADM25" s="4"/>
      <c r="ADN25" s="4"/>
      <c r="ADO25" s="4"/>
      <c r="ADP25" s="4"/>
      <c r="ADQ25" s="4"/>
      <c r="ADR25" s="4"/>
      <c r="ADS25" s="4"/>
      <c r="ADT25" s="4"/>
      <c r="ADU25" s="4"/>
      <c r="ADV25" s="4"/>
      <c r="ADW25" s="4"/>
      <c r="ADX25" s="4"/>
      <c r="ADY25" s="4"/>
      <c r="ADZ25" s="4"/>
      <c r="AEA25" s="4"/>
      <c r="AEB25" s="4"/>
      <c r="AEC25" s="4"/>
      <c r="AED25" s="4"/>
      <c r="AEE25" s="4"/>
      <c r="AEF25" s="4"/>
      <c r="AEG25" s="4"/>
      <c r="AEH25" s="4"/>
      <c r="AEI25" s="4"/>
      <c r="AEJ25" s="4"/>
      <c r="AEK25" s="4"/>
      <c r="AEL25" s="4"/>
      <c r="AEM25" s="4"/>
      <c r="AEN25" s="4"/>
      <c r="AEO25" s="4"/>
      <c r="AEP25" s="4"/>
      <c r="AEQ25" s="4"/>
      <c r="AER25" s="4"/>
      <c r="AES25" s="4"/>
      <c r="AET25" s="4"/>
      <c r="AEU25" s="4"/>
      <c r="AEV25" s="4"/>
      <c r="AEW25" s="4"/>
      <c r="AEX25" s="4"/>
      <c r="AEY25" s="4"/>
      <c r="AEZ25" s="4"/>
      <c r="AFA25" s="4"/>
      <c r="AFB25" s="4"/>
      <c r="AFC25" s="4"/>
      <c r="AFD25" s="4"/>
      <c r="AFE25" s="4"/>
      <c r="AFF25" s="4"/>
      <c r="AFG25" s="4"/>
      <c r="AFH25" s="4"/>
      <c r="AFI25" s="4"/>
      <c r="AFJ25" s="4"/>
      <c r="AFK25" s="4"/>
      <c r="AFL25" s="4"/>
      <c r="AFM25" s="4"/>
      <c r="AFN25" s="4"/>
      <c r="AFO25" s="4"/>
      <c r="AFP25" s="4"/>
      <c r="AFQ25" s="4"/>
      <c r="AFR25" s="4"/>
      <c r="AFS25" s="4"/>
      <c r="AFT25" s="4"/>
      <c r="AFU25" s="4"/>
      <c r="AFV25" s="4"/>
      <c r="AFW25" s="4"/>
      <c r="AFX25" s="4"/>
      <c r="AFY25" s="4"/>
      <c r="AFZ25" s="4"/>
      <c r="AGA25" s="4"/>
      <c r="AGB25" s="4"/>
      <c r="AGC25" s="4"/>
      <c r="AGD25" s="4"/>
      <c r="AGE25" s="4"/>
      <c r="AGF25" s="4"/>
      <c r="AGG25" s="4"/>
      <c r="AGH25" s="4"/>
      <c r="AGI25" s="4"/>
      <c r="AGJ25" s="4"/>
      <c r="AGK25" s="4"/>
      <c r="AGL25" s="4"/>
      <c r="AGM25" s="4"/>
      <c r="AGN25" s="4"/>
      <c r="AGO25" s="4"/>
      <c r="AGP25" s="4"/>
      <c r="AGQ25" s="4"/>
      <c r="AGR25" s="4"/>
      <c r="AGS25" s="4"/>
      <c r="AGT25" s="4"/>
      <c r="AGU25" s="4"/>
      <c r="AGV25" s="4"/>
      <c r="AGW25" s="4"/>
      <c r="AGX25" s="4"/>
      <c r="AGY25" s="4"/>
      <c r="AGZ25" s="4"/>
      <c r="AHA25" s="4"/>
      <c r="AHB25" s="4"/>
      <c r="AHC25" s="4"/>
      <c r="AHD25" s="4"/>
      <c r="AHE25" s="4"/>
      <c r="AHF25" s="4"/>
      <c r="AHG25" s="4"/>
      <c r="AHH25" s="4"/>
      <c r="AHI25" s="4"/>
      <c r="AHJ25" s="4"/>
      <c r="AHK25" s="4"/>
      <c r="AHL25" s="4"/>
      <c r="AHM25" s="4"/>
      <c r="AHN25" s="4"/>
      <c r="AHO25" s="4"/>
      <c r="AHP25" s="4"/>
      <c r="AHQ25" s="4"/>
      <c r="AHR25" s="4"/>
      <c r="AHS25" s="4"/>
      <c r="AHT25" s="4"/>
      <c r="AHU25" s="4"/>
      <c r="AHV25" s="4"/>
      <c r="AHW25" s="4"/>
      <c r="AHX25" s="4"/>
      <c r="AHY25" s="4"/>
      <c r="AHZ25" s="4"/>
      <c r="AIA25" s="4"/>
      <c r="AIB25" s="4"/>
      <c r="AIC25" s="4"/>
      <c r="AID25" s="4"/>
      <c r="AIE25" s="4"/>
      <c r="AIF25" s="4"/>
      <c r="AIG25" s="4"/>
      <c r="AIH25" s="4"/>
      <c r="AII25" s="4"/>
      <c r="AIJ25" s="4"/>
      <c r="AIK25" s="4"/>
      <c r="AIL25" s="4"/>
      <c r="AIM25" s="4"/>
      <c r="AIN25" s="4"/>
      <c r="AIO25" s="4"/>
      <c r="AIP25" s="4"/>
      <c r="AIQ25" s="4"/>
      <c r="AIR25" s="4"/>
      <c r="AIS25" s="4"/>
      <c r="AIT25" s="4"/>
      <c r="AIU25" s="4"/>
      <c r="AIV25" s="4"/>
      <c r="AIW25" s="4"/>
      <c r="AIX25" s="4"/>
      <c r="AIY25" s="4"/>
      <c r="AIZ25" s="4"/>
      <c r="AJA25" s="4"/>
      <c r="AJB25" s="4"/>
      <c r="AJC25" s="4"/>
      <c r="AJD25" s="4"/>
      <c r="AJE25" s="4"/>
      <c r="AJF25" s="4"/>
      <c r="AJG25" s="4"/>
      <c r="AJH25" s="4"/>
      <c r="AJI25" s="4"/>
      <c r="AJJ25" s="4"/>
      <c r="AJK25" s="4"/>
      <c r="AJL25" s="4"/>
      <c r="AJM25" s="4"/>
      <c r="AJN25" s="4"/>
      <c r="AJO25" s="4"/>
      <c r="AJP25" s="4"/>
      <c r="AJQ25" s="4"/>
      <c r="AJR25" s="4"/>
      <c r="AJS25" s="4"/>
      <c r="AJT25" s="4"/>
      <c r="AJU25" s="4"/>
      <c r="AJV25" s="4"/>
      <c r="AJW25" s="4"/>
      <c r="AJX25" s="4"/>
      <c r="AJY25" s="4"/>
      <c r="AJZ25" s="4"/>
      <c r="AKA25" s="4"/>
      <c r="AKB25" s="4"/>
      <c r="AKC25" s="4"/>
      <c r="AKD25" s="4"/>
      <c r="AKE25" s="4"/>
      <c r="AKF25" s="4"/>
      <c r="AKG25" s="4"/>
      <c r="AKH25" s="4"/>
      <c r="AKI25" s="4"/>
      <c r="AKJ25" s="4"/>
      <c r="AKK25" s="4"/>
      <c r="AKL25" s="4"/>
      <c r="AKM25" s="4"/>
      <c r="AKN25" s="4"/>
      <c r="AKO25" s="4"/>
      <c r="AKP25" s="4"/>
      <c r="AKQ25" s="4"/>
      <c r="AKR25" s="4"/>
      <c r="AKS25" s="4"/>
      <c r="AKT25" s="4"/>
      <c r="AKU25" s="4"/>
      <c r="AKV25" s="4"/>
      <c r="AKW25" s="4"/>
      <c r="AKX25" s="4"/>
      <c r="AKY25" s="4"/>
      <c r="AKZ25" s="4"/>
      <c r="ALA25" s="4"/>
      <c r="ALB25" s="4"/>
      <c r="ALC25" s="4"/>
      <c r="ALD25" s="4"/>
      <c r="ALE25" s="4"/>
      <c r="ALF25" s="4"/>
      <c r="ALG25" s="4"/>
      <c r="ALH25" s="4"/>
      <c r="ALI25" s="4"/>
      <c r="ALJ25" s="4"/>
      <c r="ALK25" s="4"/>
      <c r="ALL25" s="4"/>
      <c r="ALM25" s="4"/>
      <c r="ALN25" s="4"/>
      <c r="ALO25" s="4"/>
      <c r="ALP25" s="4"/>
      <c r="ALQ25" s="4"/>
      <c r="ALR25" s="4"/>
      <c r="ALS25" s="4"/>
      <c r="ALT25" s="4"/>
      <c r="ALU25" s="4"/>
      <c r="ALV25" s="4"/>
      <c r="ALW25" s="4"/>
      <c r="ALX25" s="4"/>
      <c r="ALY25" s="4"/>
      <c r="ALZ25" s="4"/>
      <c r="AMA25" s="4"/>
      <c r="AMB25" s="4"/>
      <c r="AMC25" s="4"/>
      <c r="AMD25" s="4"/>
      <c r="AME25" s="4"/>
      <c r="AMF25" s="4"/>
      <c r="AMG25" s="4"/>
      <c r="AMH25" s="4"/>
      <c r="AMI25" s="4"/>
      <c r="AMJ25" s="4"/>
      <c r="AMK25" s="4"/>
      <c r="AML25" s="4"/>
      <c r="AMM25" s="4"/>
      <c r="AMN25" s="4"/>
      <c r="AMO25" s="4"/>
      <c r="AMP25" s="4"/>
      <c r="AMQ25" s="4"/>
      <c r="AMR25" s="4"/>
      <c r="AMS25" s="4"/>
      <c r="AMT25" s="4"/>
      <c r="AMU25" s="4"/>
      <c r="AMV25" s="4"/>
      <c r="AMW25" s="4"/>
      <c r="AMX25" s="4"/>
      <c r="AMY25" s="4"/>
      <c r="AMZ25" s="4"/>
      <c r="ANA25" s="4"/>
      <c r="ANB25" s="4"/>
      <c r="ANC25" s="4"/>
      <c r="AND25" s="4"/>
      <c r="ANE25" s="4"/>
      <c r="ANF25" s="4"/>
      <c r="ANG25" s="4"/>
      <c r="ANH25" s="4"/>
      <c r="ANI25" s="4"/>
      <c r="ANJ25" s="4"/>
      <c r="ANK25" s="4"/>
      <c r="ANL25" s="4"/>
      <c r="ANM25" s="4"/>
      <c r="ANN25" s="4"/>
      <c r="ANO25" s="4"/>
      <c r="ANP25" s="4"/>
      <c r="ANQ25" s="4"/>
      <c r="ANR25" s="4"/>
      <c r="ANS25" s="4"/>
      <c r="ANT25" s="4"/>
      <c r="ANU25" s="4"/>
      <c r="ANV25" s="4"/>
      <c r="ANW25" s="4"/>
      <c r="ANX25" s="4"/>
      <c r="ANY25" s="4"/>
      <c r="ANZ25" s="4"/>
      <c r="AOA25" s="4"/>
      <c r="AOB25" s="4"/>
      <c r="AOC25" s="4"/>
      <c r="AOD25" s="4"/>
      <c r="AOE25" s="4"/>
      <c r="AOF25" s="4"/>
      <c r="AOG25" s="4"/>
      <c r="AOH25" s="4"/>
      <c r="AOI25" s="4"/>
      <c r="AOJ25" s="4"/>
      <c r="AOK25" s="4"/>
      <c r="AOL25" s="4"/>
      <c r="AOM25" s="4"/>
      <c r="AON25" s="4"/>
      <c r="AOO25" s="4"/>
      <c r="AOP25" s="4"/>
      <c r="AOQ25" s="4"/>
      <c r="AOR25" s="4"/>
      <c r="AOS25" s="4"/>
      <c r="AOT25" s="4"/>
      <c r="AOU25" s="4"/>
      <c r="AOV25" s="4"/>
      <c r="AOW25" s="4"/>
      <c r="AOX25" s="4"/>
      <c r="AOY25" s="4"/>
      <c r="AOZ25" s="4"/>
      <c r="APA25" s="4"/>
      <c r="APB25" s="4"/>
      <c r="APC25" s="4"/>
      <c r="APD25" s="4"/>
      <c r="APE25" s="4"/>
      <c r="APF25" s="4"/>
      <c r="APG25" s="4"/>
      <c r="APH25" s="4"/>
      <c r="API25" s="4"/>
      <c r="APJ25" s="4"/>
      <c r="APK25" s="4"/>
      <c r="APL25" s="4"/>
      <c r="APM25" s="4"/>
      <c r="APN25" s="4"/>
      <c r="APO25" s="4"/>
      <c r="APP25" s="4"/>
      <c r="APQ25" s="4"/>
      <c r="APR25" s="4"/>
      <c r="APS25" s="4"/>
      <c r="APT25" s="4"/>
    </row>
    <row r="26" spans="1:1112" ht="16.5" customHeight="1">
      <c r="A26" s="4">
        <f t="shared" si="15"/>
        <v>25</v>
      </c>
      <c r="B26" s="46">
        <v>46</v>
      </c>
      <c r="C26" s="13">
        <v>332</v>
      </c>
      <c r="D26" s="4" t="s">
        <v>39</v>
      </c>
      <c r="E26" s="14">
        <f t="shared" si="0"/>
        <v>0</v>
      </c>
      <c r="F26" s="15">
        <f t="shared" si="1"/>
        <v>34.877708333333338</v>
      </c>
      <c r="G26" s="15">
        <f t="shared" si="2"/>
        <v>17.905625000000001</v>
      </c>
      <c r="H26" s="15">
        <f t="shared" si="3"/>
        <v>17.770416666666666</v>
      </c>
      <c r="I26" s="15">
        <f t="shared" si="4"/>
        <v>29.821666666666669</v>
      </c>
      <c r="J26" s="22">
        <f t="shared" si="5"/>
        <v>100.37541666666668</v>
      </c>
      <c r="K26" s="23">
        <f t="shared" si="6"/>
        <v>100.37541666666668</v>
      </c>
      <c r="L26" s="24"/>
      <c r="M26" s="23">
        <f t="shared" si="7"/>
        <v>100.37541666666668</v>
      </c>
      <c r="N26" s="4">
        <v>483.27</v>
      </c>
      <c r="O26" s="4">
        <v>583.65</v>
      </c>
      <c r="P26" s="25">
        <f t="shared" si="8"/>
        <v>-4.5833333333575865E-3</v>
      </c>
      <c r="Q26" s="4">
        <v>374.15</v>
      </c>
      <c r="R26" s="24"/>
      <c r="S26" s="23">
        <f t="shared" si="9"/>
        <v>374.14541666666662</v>
      </c>
      <c r="T26" s="4">
        <v>95.85</v>
      </c>
      <c r="U26" s="24"/>
      <c r="V26" s="23">
        <f t="shared" si="10"/>
        <v>469.99541666666664</v>
      </c>
      <c r="W26" s="4">
        <v>491.88</v>
      </c>
      <c r="X26" s="24">
        <v>962</v>
      </c>
      <c r="Y26" s="35">
        <f t="shared" si="11"/>
        <v>-0.12458333333336213</v>
      </c>
      <c r="Z26" s="34">
        <v>394.2</v>
      </c>
      <c r="AA26" s="34">
        <v>394</v>
      </c>
      <c r="AB26" s="37">
        <f t="shared" si="12"/>
        <v>7.5416666666626497E-2</v>
      </c>
      <c r="AC26" s="39">
        <v>820.68</v>
      </c>
      <c r="AD26" s="4"/>
      <c r="AE26" s="41">
        <f t="shared" si="13"/>
        <v>820.75541666666663</v>
      </c>
      <c r="AF26" s="4">
        <v>131.91</v>
      </c>
      <c r="AG26" s="24">
        <v>820</v>
      </c>
      <c r="AH26" s="44">
        <f t="shared" si="14"/>
        <v>132.6654166666666</v>
      </c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/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/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/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/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/>
      <c r="AFK26" s="4"/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/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/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/>
      <c r="AGY26" s="4"/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/>
      <c r="AHM26" s="4"/>
      <c r="AHN26" s="4"/>
      <c r="AHO26" s="4"/>
      <c r="AHP26" s="4"/>
      <c r="AHQ26" s="4"/>
      <c r="AHR26" s="4"/>
      <c r="AHS26" s="4"/>
      <c r="AHT26" s="4"/>
      <c r="AHU26" s="4"/>
      <c r="AHV26" s="4"/>
      <c r="AHW26" s="4"/>
      <c r="AHX26" s="4"/>
      <c r="AHY26" s="4"/>
      <c r="AHZ26" s="4"/>
      <c r="AIA26" s="4"/>
      <c r="AIB26" s="4"/>
      <c r="AIC26" s="4"/>
      <c r="AID26" s="4"/>
      <c r="AIE26" s="4"/>
      <c r="AIF26" s="4"/>
      <c r="AIG26" s="4"/>
      <c r="AIH26" s="4"/>
      <c r="AII26" s="4"/>
      <c r="AIJ26" s="4"/>
      <c r="AIK26" s="4"/>
      <c r="AIL26" s="4"/>
      <c r="AIM26" s="4"/>
      <c r="AIN26" s="4"/>
      <c r="AIO26" s="4"/>
      <c r="AIP26" s="4"/>
      <c r="AIQ26" s="4"/>
      <c r="AIR26" s="4"/>
      <c r="AIS26" s="4"/>
      <c r="AIT26" s="4"/>
      <c r="AIU26" s="4"/>
      <c r="AIV26" s="4"/>
      <c r="AIW26" s="4"/>
      <c r="AIX26" s="4"/>
      <c r="AIY26" s="4"/>
      <c r="AIZ26" s="4"/>
      <c r="AJA26" s="4"/>
      <c r="AJB26" s="4"/>
      <c r="AJC26" s="4"/>
      <c r="AJD26" s="4"/>
      <c r="AJE26" s="4"/>
      <c r="AJF26" s="4"/>
      <c r="AJG26" s="4"/>
      <c r="AJH26" s="4"/>
      <c r="AJI26" s="4"/>
      <c r="AJJ26" s="4"/>
      <c r="AJK26" s="4"/>
      <c r="AJL26" s="4"/>
      <c r="AJM26" s="4"/>
      <c r="AJN26" s="4"/>
      <c r="AJO26" s="4"/>
      <c r="AJP26" s="4"/>
      <c r="AJQ26" s="4"/>
      <c r="AJR26" s="4"/>
      <c r="AJS26" s="4"/>
      <c r="AJT26" s="4"/>
      <c r="AJU26" s="4"/>
      <c r="AJV26" s="4"/>
      <c r="AJW26" s="4"/>
      <c r="AJX26" s="4"/>
      <c r="AJY26" s="4"/>
      <c r="AJZ26" s="4"/>
      <c r="AKA26" s="4"/>
      <c r="AKB26" s="4"/>
      <c r="AKC26" s="4"/>
      <c r="AKD26" s="4"/>
      <c r="AKE26" s="4"/>
      <c r="AKF26" s="4"/>
      <c r="AKG26" s="4"/>
      <c r="AKH26" s="4"/>
      <c r="AKI26" s="4"/>
      <c r="AKJ26" s="4"/>
      <c r="AKK26" s="4"/>
      <c r="AKL26" s="4"/>
      <c r="AKM26" s="4"/>
      <c r="AKN26" s="4"/>
      <c r="AKO26" s="4"/>
      <c r="AKP26" s="4"/>
      <c r="AKQ26" s="4"/>
      <c r="AKR26" s="4"/>
      <c r="AKS26" s="4"/>
      <c r="AKT26" s="4"/>
      <c r="AKU26" s="4"/>
      <c r="AKV26" s="4"/>
      <c r="AKW26" s="4"/>
      <c r="AKX26" s="4"/>
      <c r="AKY26" s="4"/>
      <c r="AKZ26" s="4"/>
      <c r="ALA26" s="4"/>
      <c r="ALB26" s="4"/>
      <c r="ALC26" s="4"/>
      <c r="ALD26" s="4"/>
      <c r="ALE26" s="4"/>
      <c r="ALF26" s="4"/>
      <c r="ALG26" s="4"/>
      <c r="ALH26" s="4"/>
      <c r="ALI26" s="4"/>
      <c r="ALJ26" s="4"/>
      <c r="ALK26" s="4"/>
      <c r="ALL26" s="4"/>
      <c r="ALM26" s="4"/>
      <c r="ALN26" s="4"/>
      <c r="ALO26" s="4"/>
      <c r="ALP26" s="4"/>
      <c r="ALQ26" s="4"/>
      <c r="ALR26" s="4"/>
      <c r="ALS26" s="4"/>
      <c r="ALT26" s="4"/>
      <c r="ALU26" s="4"/>
      <c r="ALV26" s="4"/>
      <c r="ALW26" s="4"/>
      <c r="ALX26" s="4"/>
      <c r="ALY26" s="4"/>
      <c r="ALZ26" s="4"/>
      <c r="AMA26" s="4"/>
      <c r="AMB26" s="4"/>
      <c r="AMC26" s="4"/>
      <c r="AMD26" s="4"/>
      <c r="AME26" s="4"/>
      <c r="AMF26" s="4"/>
      <c r="AMG26" s="4"/>
      <c r="AMH26" s="4"/>
      <c r="AMI26" s="4"/>
      <c r="AMJ26" s="4"/>
      <c r="AMK26" s="4"/>
      <c r="AML26" s="4"/>
      <c r="AMM26" s="4"/>
      <c r="AMN26" s="4"/>
      <c r="AMO26" s="4"/>
      <c r="AMP26" s="4"/>
      <c r="AMQ26" s="4"/>
      <c r="AMR26" s="4"/>
      <c r="AMS26" s="4"/>
      <c r="AMT26" s="4"/>
      <c r="AMU26" s="4"/>
      <c r="AMV26" s="4"/>
      <c r="AMW26" s="4"/>
      <c r="AMX26" s="4"/>
      <c r="AMY26" s="4"/>
      <c r="AMZ26" s="4"/>
      <c r="ANA26" s="4"/>
      <c r="ANB26" s="4"/>
      <c r="ANC26" s="4"/>
      <c r="AND26" s="4"/>
      <c r="ANE26" s="4"/>
      <c r="ANF26" s="4"/>
      <c r="ANG26" s="4"/>
      <c r="ANH26" s="4"/>
      <c r="ANI26" s="4"/>
      <c r="ANJ26" s="4"/>
      <c r="ANK26" s="4"/>
      <c r="ANL26" s="4"/>
      <c r="ANM26" s="4"/>
      <c r="ANN26" s="4"/>
      <c r="ANO26" s="4"/>
      <c r="ANP26" s="4"/>
      <c r="ANQ26" s="4"/>
      <c r="ANR26" s="4"/>
      <c r="ANS26" s="4"/>
      <c r="ANT26" s="4"/>
      <c r="ANU26" s="4"/>
      <c r="ANV26" s="4"/>
      <c r="ANW26" s="4"/>
      <c r="ANX26" s="4"/>
      <c r="ANY26" s="4"/>
      <c r="ANZ26" s="4"/>
      <c r="AOA26" s="4"/>
      <c r="AOB26" s="4"/>
      <c r="AOC26" s="4"/>
      <c r="AOD26" s="4"/>
      <c r="AOE26" s="4"/>
      <c r="AOF26" s="4"/>
      <c r="AOG26" s="4"/>
      <c r="AOH26" s="4"/>
      <c r="AOI26" s="4"/>
      <c r="AOJ26" s="4"/>
      <c r="AOK26" s="4"/>
      <c r="AOL26" s="4"/>
      <c r="AOM26" s="4"/>
      <c r="AON26" s="4"/>
      <c r="AOO26" s="4"/>
      <c r="AOP26" s="4"/>
      <c r="AOQ26" s="4"/>
      <c r="AOR26" s="4"/>
      <c r="AOS26" s="4"/>
      <c r="AOT26" s="4"/>
      <c r="AOU26" s="4"/>
      <c r="AOV26" s="4"/>
      <c r="AOW26" s="4"/>
      <c r="AOX26" s="4"/>
      <c r="AOY26" s="4"/>
      <c r="AOZ26" s="4"/>
      <c r="APA26" s="4"/>
      <c r="APB26" s="4"/>
      <c r="APC26" s="4"/>
      <c r="APD26" s="4"/>
      <c r="APE26" s="4"/>
      <c r="APF26" s="4"/>
      <c r="APG26" s="4"/>
      <c r="APH26" s="4"/>
      <c r="API26" s="4"/>
      <c r="APJ26" s="4"/>
      <c r="APK26" s="4"/>
      <c r="APL26" s="4"/>
      <c r="APM26" s="4"/>
      <c r="APN26" s="4"/>
      <c r="APO26" s="4"/>
      <c r="APP26" s="4"/>
      <c r="APQ26" s="4"/>
      <c r="APR26" s="4"/>
      <c r="APS26" s="4"/>
      <c r="APT26" s="4"/>
    </row>
    <row r="27" spans="1:1112" ht="14.25" customHeight="1">
      <c r="A27" s="4">
        <f t="shared" si="15"/>
        <v>26</v>
      </c>
      <c r="B27" s="46" t="s">
        <v>41</v>
      </c>
      <c r="C27" s="13">
        <v>332</v>
      </c>
      <c r="D27" s="4" t="s">
        <v>26</v>
      </c>
      <c r="E27" s="14">
        <f t="shared" si="0"/>
        <v>0</v>
      </c>
      <c r="F27" s="15">
        <f t="shared" si="1"/>
        <v>34.877708333333338</v>
      </c>
      <c r="G27" s="15">
        <f t="shared" si="2"/>
        <v>17.905625000000001</v>
      </c>
      <c r="H27" s="15">
        <f t="shared" si="3"/>
        <v>17.770416666666666</v>
      </c>
      <c r="I27" s="15">
        <f t="shared" si="4"/>
        <v>29.821666666666669</v>
      </c>
      <c r="J27" s="22">
        <f t="shared" si="5"/>
        <v>100.37541666666668</v>
      </c>
      <c r="K27" s="23">
        <f t="shared" si="6"/>
        <v>100.37541666666668</v>
      </c>
      <c r="L27" s="24"/>
      <c r="M27" s="23">
        <f t="shared" si="7"/>
        <v>100.37541666666668</v>
      </c>
      <c r="N27" s="4">
        <v>483.27</v>
      </c>
      <c r="O27" s="4">
        <v>583.65</v>
      </c>
      <c r="P27" s="25">
        <f t="shared" si="8"/>
        <v>-4.5833333333575865E-3</v>
      </c>
      <c r="Q27" s="4">
        <v>374.15</v>
      </c>
      <c r="R27" s="24"/>
      <c r="S27" s="23">
        <f t="shared" si="9"/>
        <v>374.14541666666662</v>
      </c>
      <c r="T27" s="4">
        <v>95.85</v>
      </c>
      <c r="U27" s="24"/>
      <c r="V27" s="23">
        <f t="shared" si="10"/>
        <v>469.99541666666664</v>
      </c>
      <c r="W27" s="4">
        <v>491.88</v>
      </c>
      <c r="X27" s="24">
        <v>1000</v>
      </c>
      <c r="Y27" s="33">
        <f t="shared" si="11"/>
        <v>-38.124583333333362</v>
      </c>
      <c r="Z27" s="34">
        <v>394.2</v>
      </c>
      <c r="AA27" s="34">
        <v>360</v>
      </c>
      <c r="AB27" s="37">
        <f t="shared" si="12"/>
        <v>-3.9245833333333735</v>
      </c>
      <c r="AC27" s="39">
        <v>820.68</v>
      </c>
      <c r="AD27" s="4"/>
      <c r="AE27" s="41">
        <f t="shared" si="13"/>
        <v>816.75541666666663</v>
      </c>
      <c r="AF27" s="4">
        <v>131.91</v>
      </c>
      <c r="AG27" s="24">
        <v>1000</v>
      </c>
      <c r="AH27" s="44">
        <f t="shared" si="14"/>
        <v>-51.334583333333399</v>
      </c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  <c r="AAF27" s="4"/>
      <c r="AAG27" s="4"/>
      <c r="AAH27" s="4"/>
      <c r="AAI27" s="4"/>
      <c r="AAJ27" s="4"/>
      <c r="AAK27" s="4"/>
      <c r="AAL27" s="4"/>
      <c r="AAM27" s="4"/>
      <c r="AAN27" s="4"/>
      <c r="AAO27" s="4"/>
      <c r="AAP27" s="4"/>
      <c r="AAQ27" s="4"/>
      <c r="AAR27" s="4"/>
      <c r="AAS27" s="4"/>
      <c r="AAT27" s="4"/>
      <c r="AAU27" s="4"/>
      <c r="AAV27" s="4"/>
      <c r="AAW27" s="4"/>
      <c r="AAX27" s="4"/>
      <c r="AAY27" s="4"/>
      <c r="AAZ27" s="4"/>
      <c r="ABA27" s="4"/>
      <c r="ABB27" s="4"/>
      <c r="ABC27" s="4"/>
      <c r="ABD27" s="4"/>
      <c r="ABE27" s="4"/>
      <c r="ABF27" s="4"/>
      <c r="ABG27" s="4"/>
      <c r="ABH27" s="4"/>
      <c r="ABI27" s="4"/>
      <c r="ABJ27" s="4"/>
      <c r="ABK27" s="4"/>
      <c r="ABL27" s="4"/>
      <c r="ABM27" s="4"/>
      <c r="ABN27" s="4"/>
      <c r="ABO27" s="4"/>
      <c r="ABP27" s="4"/>
      <c r="ABQ27" s="4"/>
      <c r="ABR27" s="4"/>
      <c r="ABS27" s="4"/>
      <c r="ABT27" s="4"/>
      <c r="ABU27" s="4"/>
      <c r="ABV27" s="4"/>
      <c r="ABW27" s="4"/>
      <c r="ABX27" s="4"/>
      <c r="ABY27" s="4"/>
      <c r="ABZ27" s="4"/>
      <c r="ACA27" s="4"/>
      <c r="ACB27" s="4"/>
      <c r="ACC27" s="4"/>
      <c r="ACD27" s="4"/>
      <c r="ACE27" s="4"/>
      <c r="ACF27" s="4"/>
      <c r="ACG27" s="4"/>
      <c r="ACH27" s="4"/>
      <c r="ACI27" s="4"/>
      <c r="ACJ27" s="4"/>
      <c r="ACK27" s="4"/>
      <c r="ACL27" s="4"/>
      <c r="ACM27" s="4"/>
      <c r="ACN27" s="4"/>
      <c r="ACO27" s="4"/>
      <c r="ACP27" s="4"/>
      <c r="ACQ27" s="4"/>
      <c r="ACR27" s="4"/>
      <c r="ACS27" s="4"/>
      <c r="ACT27" s="4"/>
      <c r="ACU27" s="4"/>
      <c r="ACV27" s="4"/>
      <c r="ACW27" s="4"/>
      <c r="ACX27" s="4"/>
      <c r="ACY27" s="4"/>
      <c r="ACZ27" s="4"/>
      <c r="ADA27" s="4"/>
      <c r="ADB27" s="4"/>
      <c r="ADC27" s="4"/>
      <c r="ADD27" s="4"/>
      <c r="ADE27" s="4"/>
      <c r="ADF27" s="4"/>
      <c r="ADG27" s="4"/>
      <c r="ADH27" s="4"/>
      <c r="ADI27" s="4"/>
      <c r="ADJ27" s="4"/>
      <c r="ADK27" s="4"/>
      <c r="ADL27" s="4"/>
      <c r="ADM27" s="4"/>
      <c r="ADN27" s="4"/>
      <c r="ADO27" s="4"/>
      <c r="ADP27" s="4"/>
      <c r="ADQ27" s="4"/>
      <c r="ADR27" s="4"/>
      <c r="ADS27" s="4"/>
      <c r="ADT27" s="4"/>
      <c r="ADU27" s="4"/>
      <c r="ADV27" s="4"/>
      <c r="ADW27" s="4"/>
      <c r="ADX27" s="4"/>
      <c r="ADY27" s="4"/>
      <c r="ADZ27" s="4"/>
      <c r="AEA27" s="4"/>
      <c r="AEB27" s="4"/>
      <c r="AEC27" s="4"/>
      <c r="AED27" s="4"/>
      <c r="AEE27" s="4"/>
      <c r="AEF27" s="4"/>
      <c r="AEG27" s="4"/>
      <c r="AEH27" s="4"/>
      <c r="AEI27" s="4"/>
      <c r="AEJ27" s="4"/>
      <c r="AEK27" s="4"/>
      <c r="AEL27" s="4"/>
      <c r="AEM27" s="4"/>
      <c r="AEN27" s="4"/>
      <c r="AEO27" s="4"/>
      <c r="AEP27" s="4"/>
      <c r="AEQ27" s="4"/>
      <c r="AER27" s="4"/>
      <c r="AES27" s="4"/>
      <c r="AET27" s="4"/>
      <c r="AEU27" s="4"/>
      <c r="AEV27" s="4"/>
      <c r="AEW27" s="4"/>
      <c r="AEX27" s="4"/>
      <c r="AEY27" s="4"/>
      <c r="AEZ27" s="4"/>
      <c r="AFA27" s="4"/>
      <c r="AFB27" s="4"/>
      <c r="AFC27" s="4"/>
      <c r="AFD27" s="4"/>
      <c r="AFE27" s="4"/>
      <c r="AFF27" s="4"/>
      <c r="AFG27" s="4"/>
      <c r="AFH27" s="4"/>
      <c r="AFI27" s="4"/>
      <c r="AFJ27" s="4"/>
      <c r="AFK27" s="4"/>
      <c r="AFL27" s="4"/>
      <c r="AFM27" s="4"/>
      <c r="AFN27" s="4"/>
      <c r="AFO27" s="4"/>
      <c r="AFP27" s="4"/>
      <c r="AFQ27" s="4"/>
      <c r="AFR27" s="4"/>
      <c r="AFS27" s="4"/>
      <c r="AFT27" s="4"/>
      <c r="AFU27" s="4"/>
      <c r="AFV27" s="4"/>
      <c r="AFW27" s="4"/>
      <c r="AFX27" s="4"/>
      <c r="AFY27" s="4"/>
      <c r="AFZ27" s="4"/>
      <c r="AGA27" s="4"/>
      <c r="AGB27" s="4"/>
      <c r="AGC27" s="4"/>
      <c r="AGD27" s="4"/>
      <c r="AGE27" s="4"/>
      <c r="AGF27" s="4"/>
      <c r="AGG27" s="4"/>
      <c r="AGH27" s="4"/>
      <c r="AGI27" s="4"/>
      <c r="AGJ27" s="4"/>
      <c r="AGK27" s="4"/>
      <c r="AGL27" s="4"/>
      <c r="AGM27" s="4"/>
      <c r="AGN27" s="4"/>
      <c r="AGO27" s="4"/>
      <c r="AGP27" s="4"/>
      <c r="AGQ27" s="4"/>
      <c r="AGR27" s="4"/>
      <c r="AGS27" s="4"/>
      <c r="AGT27" s="4"/>
      <c r="AGU27" s="4"/>
      <c r="AGV27" s="4"/>
      <c r="AGW27" s="4"/>
      <c r="AGX27" s="4"/>
      <c r="AGY27" s="4"/>
      <c r="AGZ27" s="4"/>
      <c r="AHA27" s="4"/>
      <c r="AHB27" s="4"/>
      <c r="AHC27" s="4"/>
      <c r="AHD27" s="4"/>
      <c r="AHE27" s="4"/>
      <c r="AHF27" s="4"/>
      <c r="AHG27" s="4"/>
      <c r="AHH27" s="4"/>
      <c r="AHI27" s="4"/>
      <c r="AHJ27" s="4"/>
      <c r="AHK27" s="4"/>
      <c r="AHL27" s="4"/>
      <c r="AHM27" s="4"/>
      <c r="AHN27" s="4"/>
      <c r="AHO27" s="4"/>
      <c r="AHP27" s="4"/>
      <c r="AHQ27" s="4"/>
      <c r="AHR27" s="4"/>
      <c r="AHS27" s="4"/>
      <c r="AHT27" s="4"/>
      <c r="AHU27" s="4"/>
      <c r="AHV27" s="4"/>
      <c r="AHW27" s="4"/>
      <c r="AHX27" s="4"/>
      <c r="AHY27" s="4"/>
      <c r="AHZ27" s="4"/>
      <c r="AIA27" s="4"/>
      <c r="AIB27" s="4"/>
      <c r="AIC27" s="4"/>
      <c r="AID27" s="4"/>
      <c r="AIE27" s="4"/>
      <c r="AIF27" s="4"/>
      <c r="AIG27" s="4"/>
      <c r="AIH27" s="4"/>
      <c r="AII27" s="4"/>
      <c r="AIJ27" s="4"/>
      <c r="AIK27" s="4"/>
      <c r="AIL27" s="4"/>
      <c r="AIM27" s="4"/>
      <c r="AIN27" s="4"/>
      <c r="AIO27" s="4"/>
      <c r="AIP27" s="4"/>
      <c r="AIQ27" s="4"/>
      <c r="AIR27" s="4"/>
      <c r="AIS27" s="4"/>
      <c r="AIT27" s="4"/>
      <c r="AIU27" s="4"/>
      <c r="AIV27" s="4"/>
      <c r="AIW27" s="4"/>
      <c r="AIX27" s="4"/>
      <c r="AIY27" s="4"/>
      <c r="AIZ27" s="4"/>
      <c r="AJA27" s="4"/>
      <c r="AJB27" s="4"/>
      <c r="AJC27" s="4"/>
      <c r="AJD27" s="4"/>
      <c r="AJE27" s="4"/>
      <c r="AJF27" s="4"/>
      <c r="AJG27" s="4"/>
      <c r="AJH27" s="4"/>
      <c r="AJI27" s="4"/>
      <c r="AJJ27" s="4"/>
      <c r="AJK27" s="4"/>
      <c r="AJL27" s="4"/>
      <c r="AJM27" s="4"/>
      <c r="AJN27" s="4"/>
      <c r="AJO27" s="4"/>
      <c r="AJP27" s="4"/>
      <c r="AJQ27" s="4"/>
      <c r="AJR27" s="4"/>
      <c r="AJS27" s="4"/>
      <c r="AJT27" s="4"/>
      <c r="AJU27" s="4"/>
      <c r="AJV27" s="4"/>
      <c r="AJW27" s="4"/>
      <c r="AJX27" s="4"/>
      <c r="AJY27" s="4"/>
      <c r="AJZ27" s="4"/>
      <c r="AKA27" s="4"/>
      <c r="AKB27" s="4"/>
      <c r="AKC27" s="4"/>
      <c r="AKD27" s="4"/>
      <c r="AKE27" s="4"/>
      <c r="AKF27" s="4"/>
      <c r="AKG27" s="4"/>
      <c r="AKH27" s="4"/>
      <c r="AKI27" s="4"/>
      <c r="AKJ27" s="4"/>
      <c r="AKK27" s="4"/>
      <c r="AKL27" s="4"/>
      <c r="AKM27" s="4"/>
      <c r="AKN27" s="4"/>
      <c r="AKO27" s="4"/>
      <c r="AKP27" s="4"/>
      <c r="AKQ27" s="4"/>
      <c r="AKR27" s="4"/>
      <c r="AKS27" s="4"/>
      <c r="AKT27" s="4"/>
      <c r="AKU27" s="4"/>
      <c r="AKV27" s="4"/>
      <c r="AKW27" s="4"/>
      <c r="AKX27" s="4"/>
      <c r="AKY27" s="4"/>
      <c r="AKZ27" s="4"/>
      <c r="ALA27" s="4"/>
      <c r="ALB27" s="4"/>
      <c r="ALC27" s="4"/>
      <c r="ALD27" s="4"/>
      <c r="ALE27" s="4"/>
      <c r="ALF27" s="4"/>
      <c r="ALG27" s="4"/>
      <c r="ALH27" s="4"/>
      <c r="ALI27" s="4"/>
      <c r="ALJ27" s="4"/>
      <c r="ALK27" s="4"/>
      <c r="ALL27" s="4"/>
      <c r="ALM27" s="4"/>
      <c r="ALN27" s="4"/>
      <c r="ALO27" s="4"/>
      <c r="ALP27" s="4"/>
      <c r="ALQ27" s="4"/>
      <c r="ALR27" s="4"/>
      <c r="ALS27" s="4"/>
      <c r="ALT27" s="4"/>
      <c r="ALU27" s="4"/>
      <c r="ALV27" s="4"/>
      <c r="ALW27" s="4"/>
      <c r="ALX27" s="4"/>
      <c r="ALY27" s="4"/>
      <c r="ALZ27" s="4"/>
      <c r="AMA27" s="4"/>
      <c r="AMB27" s="4"/>
      <c r="AMC27" s="4"/>
      <c r="AMD27" s="4"/>
      <c r="AME27" s="4"/>
      <c r="AMF27" s="4"/>
      <c r="AMG27" s="4"/>
      <c r="AMH27" s="4"/>
      <c r="AMI27" s="4"/>
      <c r="AMJ27" s="4"/>
      <c r="AMK27" s="4"/>
      <c r="AML27" s="4"/>
      <c r="AMM27" s="4"/>
      <c r="AMN27" s="4"/>
      <c r="AMO27" s="4"/>
      <c r="AMP27" s="4"/>
      <c r="AMQ27" s="4"/>
      <c r="AMR27" s="4"/>
      <c r="AMS27" s="4"/>
      <c r="AMT27" s="4"/>
      <c r="AMU27" s="4"/>
      <c r="AMV27" s="4"/>
      <c r="AMW27" s="4"/>
      <c r="AMX27" s="4"/>
      <c r="AMY27" s="4"/>
      <c r="AMZ27" s="4"/>
      <c r="ANA27" s="4"/>
      <c r="ANB27" s="4"/>
      <c r="ANC27" s="4"/>
      <c r="AND27" s="4"/>
      <c r="ANE27" s="4"/>
      <c r="ANF27" s="4"/>
      <c r="ANG27" s="4"/>
      <c r="ANH27" s="4"/>
      <c r="ANI27" s="4"/>
      <c r="ANJ27" s="4"/>
      <c r="ANK27" s="4"/>
      <c r="ANL27" s="4"/>
      <c r="ANM27" s="4"/>
      <c r="ANN27" s="4"/>
      <c r="ANO27" s="4"/>
      <c r="ANP27" s="4"/>
      <c r="ANQ27" s="4"/>
      <c r="ANR27" s="4"/>
      <c r="ANS27" s="4"/>
      <c r="ANT27" s="4"/>
      <c r="ANU27" s="4"/>
      <c r="ANV27" s="4"/>
      <c r="ANW27" s="4"/>
      <c r="ANX27" s="4"/>
      <c r="ANY27" s="4"/>
      <c r="ANZ27" s="4"/>
      <c r="AOA27" s="4"/>
      <c r="AOB27" s="4"/>
      <c r="AOC27" s="4"/>
      <c r="AOD27" s="4"/>
      <c r="AOE27" s="4"/>
      <c r="AOF27" s="4"/>
      <c r="AOG27" s="4"/>
      <c r="AOH27" s="4"/>
      <c r="AOI27" s="4"/>
      <c r="AOJ27" s="4"/>
      <c r="AOK27" s="4"/>
      <c r="AOL27" s="4"/>
      <c r="AOM27" s="4"/>
      <c r="AON27" s="4"/>
      <c r="AOO27" s="4"/>
      <c r="AOP27" s="4"/>
      <c r="AOQ27" s="4"/>
      <c r="AOR27" s="4"/>
      <c r="AOS27" s="4"/>
      <c r="AOT27" s="4"/>
      <c r="AOU27" s="4"/>
      <c r="AOV27" s="4"/>
      <c r="AOW27" s="4"/>
      <c r="AOX27" s="4"/>
      <c r="AOY27" s="4"/>
      <c r="AOZ27" s="4"/>
      <c r="APA27" s="4"/>
      <c r="APB27" s="4"/>
      <c r="APC27" s="4"/>
      <c r="APD27" s="4"/>
      <c r="APE27" s="4"/>
      <c r="APF27" s="4"/>
      <c r="APG27" s="4"/>
      <c r="APH27" s="4"/>
      <c r="API27" s="4"/>
      <c r="APJ27" s="4"/>
      <c r="APK27" s="4"/>
      <c r="APL27" s="4"/>
      <c r="APM27" s="4"/>
      <c r="APN27" s="4"/>
      <c r="APO27" s="4"/>
      <c r="APP27" s="4"/>
      <c r="APQ27" s="4"/>
      <c r="APR27" s="4"/>
      <c r="APS27" s="4"/>
      <c r="APT27" s="4"/>
    </row>
    <row r="28" spans="1:1112" ht="15" customHeight="1">
      <c r="A28" s="4">
        <f t="shared" si="15"/>
        <v>27</v>
      </c>
      <c r="B28" s="46">
        <v>54</v>
      </c>
      <c r="C28" s="13">
        <v>332</v>
      </c>
      <c r="D28" s="4" t="s">
        <v>35</v>
      </c>
      <c r="E28" s="14">
        <f t="shared" si="0"/>
        <v>0</v>
      </c>
      <c r="F28" s="15">
        <f t="shared" si="1"/>
        <v>34.877708333333338</v>
      </c>
      <c r="G28" s="15">
        <f t="shared" si="2"/>
        <v>17.905625000000001</v>
      </c>
      <c r="H28" s="15">
        <f t="shared" si="3"/>
        <v>17.770416666666666</v>
      </c>
      <c r="I28" s="15">
        <f t="shared" si="4"/>
        <v>29.821666666666669</v>
      </c>
      <c r="J28" s="22">
        <f t="shared" si="5"/>
        <v>100.37541666666668</v>
      </c>
      <c r="K28" s="23">
        <f t="shared" si="6"/>
        <v>100.37541666666668</v>
      </c>
      <c r="L28" s="24">
        <v>101</v>
      </c>
      <c r="M28" s="25">
        <f t="shared" si="7"/>
        <v>-0.6245833333333195</v>
      </c>
      <c r="N28" s="4">
        <v>483.27</v>
      </c>
      <c r="O28" s="24">
        <v>484</v>
      </c>
      <c r="P28" s="25">
        <f t="shared" si="8"/>
        <v>-1.3545833333333235</v>
      </c>
      <c r="Q28" s="4">
        <v>374.15</v>
      </c>
      <c r="R28" s="24"/>
      <c r="S28" s="23">
        <f t="shared" si="9"/>
        <v>372.79541666666665</v>
      </c>
      <c r="T28" s="4">
        <v>95.85</v>
      </c>
      <c r="U28" s="24"/>
      <c r="V28" s="23">
        <f t="shared" si="10"/>
        <v>468.64541666666662</v>
      </c>
      <c r="W28" s="4">
        <v>491.88</v>
      </c>
      <c r="X28" s="4">
        <v>1921.53</v>
      </c>
      <c r="Y28" s="35">
        <f t="shared" si="11"/>
        <v>-961.00458333333336</v>
      </c>
      <c r="Z28" s="34">
        <v>394.2</v>
      </c>
      <c r="AA28" s="34">
        <v>567</v>
      </c>
      <c r="AB28" s="34">
        <f t="shared" si="12"/>
        <v>-1133.8045833333333</v>
      </c>
      <c r="AC28" s="39">
        <v>820.68</v>
      </c>
      <c r="AD28" s="4"/>
      <c r="AE28" s="41">
        <f t="shared" si="13"/>
        <v>-313.12458333333336</v>
      </c>
      <c r="AF28" s="4">
        <v>131.91</v>
      </c>
      <c r="AG28" s="24"/>
      <c r="AH28" s="44">
        <f t="shared" si="14"/>
        <v>-181.21458333333337</v>
      </c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  <c r="AAF28" s="4"/>
      <c r="AAG28" s="4"/>
      <c r="AAH28" s="4"/>
      <c r="AAI28" s="4"/>
      <c r="AAJ28" s="4"/>
      <c r="AAK28" s="4"/>
      <c r="AAL28" s="4"/>
      <c r="AAM28" s="4"/>
      <c r="AAN28" s="4"/>
      <c r="AAO28" s="4"/>
      <c r="AAP28" s="4"/>
      <c r="AAQ28" s="4"/>
      <c r="AAR28" s="4"/>
      <c r="AAS28" s="4"/>
      <c r="AAT28" s="4"/>
      <c r="AAU28" s="4"/>
      <c r="AAV28" s="4"/>
      <c r="AAW28" s="4"/>
      <c r="AAX28" s="4"/>
      <c r="AAY28" s="4"/>
      <c r="AAZ28" s="4"/>
      <c r="ABA28" s="4"/>
      <c r="ABB28" s="4"/>
      <c r="ABC28" s="4"/>
      <c r="ABD28" s="4"/>
      <c r="ABE28" s="4"/>
      <c r="ABF28" s="4"/>
      <c r="ABG28" s="4"/>
      <c r="ABH28" s="4"/>
      <c r="ABI28" s="4"/>
      <c r="ABJ28" s="4"/>
      <c r="ABK28" s="4"/>
      <c r="ABL28" s="4"/>
      <c r="ABM28" s="4"/>
      <c r="ABN28" s="4"/>
      <c r="ABO28" s="4"/>
      <c r="ABP28" s="4"/>
      <c r="ABQ28" s="4"/>
      <c r="ABR28" s="4"/>
      <c r="ABS28" s="4"/>
      <c r="ABT28" s="4"/>
      <c r="ABU28" s="4"/>
      <c r="ABV28" s="4"/>
      <c r="ABW28" s="4"/>
      <c r="ABX28" s="4"/>
      <c r="ABY28" s="4"/>
      <c r="ABZ28" s="4"/>
      <c r="ACA28" s="4"/>
      <c r="ACB28" s="4"/>
      <c r="ACC28" s="4"/>
      <c r="ACD28" s="4"/>
      <c r="ACE28" s="4"/>
      <c r="ACF28" s="4"/>
      <c r="ACG28" s="4"/>
      <c r="ACH28" s="4"/>
      <c r="ACI28" s="4"/>
      <c r="ACJ28" s="4"/>
      <c r="ACK28" s="4"/>
      <c r="ACL28" s="4"/>
      <c r="ACM28" s="4"/>
      <c r="ACN28" s="4"/>
      <c r="ACO28" s="4"/>
      <c r="ACP28" s="4"/>
      <c r="ACQ28" s="4"/>
      <c r="ACR28" s="4"/>
      <c r="ACS28" s="4"/>
      <c r="ACT28" s="4"/>
      <c r="ACU28" s="4"/>
      <c r="ACV28" s="4"/>
      <c r="ACW28" s="4"/>
      <c r="ACX28" s="4"/>
      <c r="ACY28" s="4"/>
      <c r="ACZ28" s="4"/>
      <c r="ADA28" s="4"/>
      <c r="ADB28" s="4"/>
      <c r="ADC28" s="4"/>
      <c r="ADD28" s="4"/>
      <c r="ADE28" s="4"/>
      <c r="ADF28" s="4"/>
      <c r="ADG28" s="4"/>
      <c r="ADH28" s="4"/>
      <c r="ADI28" s="4"/>
      <c r="ADJ28" s="4"/>
      <c r="ADK28" s="4"/>
      <c r="ADL28" s="4"/>
      <c r="ADM28" s="4"/>
      <c r="ADN28" s="4"/>
      <c r="ADO28" s="4"/>
      <c r="ADP28" s="4"/>
      <c r="ADQ28" s="4"/>
      <c r="ADR28" s="4"/>
      <c r="ADS28" s="4"/>
      <c r="ADT28" s="4"/>
      <c r="ADU28" s="4"/>
      <c r="ADV28" s="4"/>
      <c r="ADW28" s="4"/>
      <c r="ADX28" s="4"/>
      <c r="ADY28" s="4"/>
      <c r="ADZ28" s="4"/>
      <c r="AEA28" s="4"/>
      <c r="AEB28" s="4"/>
      <c r="AEC28" s="4"/>
      <c r="AED28" s="4"/>
      <c r="AEE28" s="4"/>
      <c r="AEF28" s="4"/>
      <c r="AEG28" s="4"/>
      <c r="AEH28" s="4"/>
      <c r="AEI28" s="4"/>
      <c r="AEJ28" s="4"/>
      <c r="AEK28" s="4"/>
      <c r="AEL28" s="4"/>
      <c r="AEM28" s="4"/>
      <c r="AEN28" s="4"/>
      <c r="AEO28" s="4"/>
      <c r="AEP28" s="4"/>
      <c r="AEQ28" s="4"/>
      <c r="AER28" s="4"/>
      <c r="AES28" s="4"/>
      <c r="AET28" s="4"/>
      <c r="AEU28" s="4"/>
      <c r="AEV28" s="4"/>
      <c r="AEW28" s="4"/>
      <c r="AEX28" s="4"/>
      <c r="AEY28" s="4"/>
      <c r="AEZ28" s="4"/>
      <c r="AFA28" s="4"/>
      <c r="AFB28" s="4"/>
      <c r="AFC28" s="4"/>
      <c r="AFD28" s="4"/>
      <c r="AFE28" s="4"/>
      <c r="AFF28" s="4"/>
      <c r="AFG28" s="4"/>
      <c r="AFH28" s="4"/>
      <c r="AFI28" s="4"/>
      <c r="AFJ28" s="4"/>
      <c r="AFK28" s="4"/>
      <c r="AFL28" s="4"/>
      <c r="AFM28" s="4"/>
      <c r="AFN28" s="4"/>
      <c r="AFO28" s="4"/>
      <c r="AFP28" s="4"/>
      <c r="AFQ28" s="4"/>
      <c r="AFR28" s="4"/>
      <c r="AFS28" s="4"/>
      <c r="AFT28" s="4"/>
      <c r="AFU28" s="4"/>
      <c r="AFV28" s="4"/>
      <c r="AFW28" s="4"/>
      <c r="AFX28" s="4"/>
      <c r="AFY28" s="4"/>
      <c r="AFZ28" s="4"/>
      <c r="AGA28" s="4"/>
      <c r="AGB28" s="4"/>
      <c r="AGC28" s="4"/>
      <c r="AGD28" s="4"/>
      <c r="AGE28" s="4"/>
      <c r="AGF28" s="4"/>
      <c r="AGG28" s="4"/>
      <c r="AGH28" s="4"/>
      <c r="AGI28" s="4"/>
      <c r="AGJ28" s="4"/>
      <c r="AGK28" s="4"/>
      <c r="AGL28" s="4"/>
      <c r="AGM28" s="4"/>
      <c r="AGN28" s="4"/>
      <c r="AGO28" s="4"/>
      <c r="AGP28" s="4"/>
      <c r="AGQ28" s="4"/>
      <c r="AGR28" s="4"/>
      <c r="AGS28" s="4"/>
      <c r="AGT28" s="4"/>
      <c r="AGU28" s="4"/>
      <c r="AGV28" s="4"/>
      <c r="AGW28" s="4"/>
      <c r="AGX28" s="4"/>
      <c r="AGY28" s="4"/>
      <c r="AGZ28" s="4"/>
      <c r="AHA28" s="4"/>
      <c r="AHB28" s="4"/>
      <c r="AHC28" s="4"/>
      <c r="AHD28" s="4"/>
      <c r="AHE28" s="4"/>
      <c r="AHF28" s="4"/>
      <c r="AHG28" s="4"/>
      <c r="AHH28" s="4"/>
      <c r="AHI28" s="4"/>
      <c r="AHJ28" s="4"/>
      <c r="AHK28" s="4"/>
      <c r="AHL28" s="4"/>
      <c r="AHM28" s="4"/>
      <c r="AHN28" s="4"/>
      <c r="AHO28" s="4"/>
      <c r="AHP28" s="4"/>
      <c r="AHQ28" s="4"/>
      <c r="AHR28" s="4"/>
      <c r="AHS28" s="4"/>
      <c r="AHT28" s="4"/>
      <c r="AHU28" s="4"/>
      <c r="AHV28" s="4"/>
      <c r="AHW28" s="4"/>
      <c r="AHX28" s="4"/>
      <c r="AHY28" s="4"/>
      <c r="AHZ28" s="4"/>
      <c r="AIA28" s="4"/>
      <c r="AIB28" s="4"/>
      <c r="AIC28" s="4"/>
      <c r="AID28" s="4"/>
      <c r="AIE28" s="4"/>
      <c r="AIF28" s="4"/>
      <c r="AIG28" s="4"/>
      <c r="AIH28" s="4"/>
      <c r="AII28" s="4"/>
      <c r="AIJ28" s="4"/>
      <c r="AIK28" s="4"/>
      <c r="AIL28" s="4"/>
      <c r="AIM28" s="4"/>
      <c r="AIN28" s="4"/>
      <c r="AIO28" s="4"/>
      <c r="AIP28" s="4"/>
      <c r="AIQ28" s="4"/>
      <c r="AIR28" s="4"/>
      <c r="AIS28" s="4"/>
      <c r="AIT28" s="4"/>
      <c r="AIU28" s="4"/>
      <c r="AIV28" s="4"/>
      <c r="AIW28" s="4"/>
      <c r="AIX28" s="4"/>
      <c r="AIY28" s="4"/>
      <c r="AIZ28" s="4"/>
      <c r="AJA28" s="4"/>
      <c r="AJB28" s="4"/>
      <c r="AJC28" s="4"/>
      <c r="AJD28" s="4"/>
      <c r="AJE28" s="4"/>
      <c r="AJF28" s="4"/>
      <c r="AJG28" s="4"/>
      <c r="AJH28" s="4"/>
      <c r="AJI28" s="4"/>
      <c r="AJJ28" s="4"/>
      <c r="AJK28" s="4"/>
      <c r="AJL28" s="4"/>
      <c r="AJM28" s="4"/>
      <c r="AJN28" s="4"/>
      <c r="AJO28" s="4"/>
      <c r="AJP28" s="4"/>
      <c r="AJQ28" s="4"/>
      <c r="AJR28" s="4"/>
      <c r="AJS28" s="4"/>
      <c r="AJT28" s="4"/>
      <c r="AJU28" s="4"/>
      <c r="AJV28" s="4"/>
      <c r="AJW28" s="4"/>
      <c r="AJX28" s="4"/>
      <c r="AJY28" s="4"/>
      <c r="AJZ28" s="4"/>
      <c r="AKA28" s="4"/>
      <c r="AKB28" s="4"/>
      <c r="AKC28" s="4"/>
      <c r="AKD28" s="4"/>
      <c r="AKE28" s="4"/>
      <c r="AKF28" s="4"/>
      <c r="AKG28" s="4"/>
      <c r="AKH28" s="4"/>
      <c r="AKI28" s="4"/>
      <c r="AKJ28" s="4"/>
      <c r="AKK28" s="4"/>
      <c r="AKL28" s="4"/>
      <c r="AKM28" s="4"/>
      <c r="AKN28" s="4"/>
      <c r="AKO28" s="4"/>
      <c r="AKP28" s="4"/>
      <c r="AKQ28" s="4"/>
      <c r="AKR28" s="4"/>
      <c r="AKS28" s="4"/>
      <c r="AKT28" s="4"/>
      <c r="AKU28" s="4"/>
      <c r="AKV28" s="4"/>
      <c r="AKW28" s="4"/>
      <c r="AKX28" s="4"/>
      <c r="AKY28" s="4"/>
      <c r="AKZ28" s="4"/>
      <c r="ALA28" s="4"/>
      <c r="ALB28" s="4"/>
      <c r="ALC28" s="4"/>
      <c r="ALD28" s="4"/>
      <c r="ALE28" s="4"/>
      <c r="ALF28" s="4"/>
      <c r="ALG28" s="4"/>
      <c r="ALH28" s="4"/>
      <c r="ALI28" s="4"/>
      <c r="ALJ28" s="4"/>
      <c r="ALK28" s="4"/>
      <c r="ALL28" s="4"/>
      <c r="ALM28" s="4"/>
      <c r="ALN28" s="4"/>
      <c r="ALO28" s="4"/>
      <c r="ALP28" s="4"/>
      <c r="ALQ28" s="4"/>
      <c r="ALR28" s="4"/>
      <c r="ALS28" s="4"/>
      <c r="ALT28" s="4"/>
      <c r="ALU28" s="4"/>
      <c r="ALV28" s="4"/>
      <c r="ALW28" s="4"/>
      <c r="ALX28" s="4"/>
      <c r="ALY28" s="4"/>
      <c r="ALZ28" s="4"/>
      <c r="AMA28" s="4"/>
      <c r="AMB28" s="4"/>
      <c r="AMC28" s="4"/>
      <c r="AMD28" s="4"/>
      <c r="AME28" s="4"/>
      <c r="AMF28" s="4"/>
      <c r="AMG28" s="4"/>
      <c r="AMH28" s="4"/>
      <c r="AMI28" s="4"/>
      <c r="AMJ28" s="4"/>
      <c r="AMK28" s="4"/>
      <c r="AML28" s="4"/>
      <c r="AMM28" s="4"/>
      <c r="AMN28" s="4"/>
      <c r="AMO28" s="4"/>
      <c r="AMP28" s="4"/>
      <c r="AMQ28" s="4"/>
      <c r="AMR28" s="4"/>
      <c r="AMS28" s="4"/>
      <c r="AMT28" s="4"/>
      <c r="AMU28" s="4"/>
      <c r="AMV28" s="4"/>
      <c r="AMW28" s="4"/>
      <c r="AMX28" s="4"/>
      <c r="AMY28" s="4"/>
      <c r="AMZ28" s="4"/>
      <c r="ANA28" s="4"/>
      <c r="ANB28" s="4"/>
      <c r="ANC28" s="4"/>
      <c r="AND28" s="4"/>
      <c r="ANE28" s="4"/>
      <c r="ANF28" s="4"/>
      <c r="ANG28" s="4"/>
      <c r="ANH28" s="4"/>
      <c r="ANI28" s="4"/>
      <c r="ANJ28" s="4"/>
      <c r="ANK28" s="4"/>
      <c r="ANL28" s="4"/>
      <c r="ANM28" s="4"/>
      <c r="ANN28" s="4"/>
      <c r="ANO28" s="4"/>
      <c r="ANP28" s="4"/>
      <c r="ANQ28" s="4"/>
      <c r="ANR28" s="4"/>
      <c r="ANS28" s="4"/>
      <c r="ANT28" s="4"/>
      <c r="ANU28" s="4"/>
      <c r="ANV28" s="4"/>
      <c r="ANW28" s="4"/>
      <c r="ANX28" s="4"/>
      <c r="ANY28" s="4"/>
      <c r="ANZ28" s="4"/>
      <c r="AOA28" s="4"/>
      <c r="AOB28" s="4"/>
      <c r="AOC28" s="4"/>
      <c r="AOD28" s="4"/>
      <c r="AOE28" s="4"/>
      <c r="AOF28" s="4"/>
      <c r="AOG28" s="4"/>
      <c r="AOH28" s="4"/>
      <c r="AOI28" s="4"/>
      <c r="AOJ28" s="4"/>
      <c r="AOK28" s="4"/>
      <c r="AOL28" s="4"/>
      <c r="AOM28" s="4"/>
      <c r="AON28" s="4"/>
      <c r="AOO28" s="4"/>
      <c r="AOP28" s="4"/>
      <c r="AOQ28" s="4"/>
      <c r="AOR28" s="4"/>
      <c r="AOS28" s="4"/>
      <c r="AOT28" s="4"/>
      <c r="AOU28" s="4"/>
      <c r="AOV28" s="4"/>
      <c r="AOW28" s="4"/>
      <c r="AOX28" s="4"/>
      <c r="AOY28" s="4"/>
      <c r="AOZ28" s="4"/>
      <c r="APA28" s="4"/>
      <c r="APB28" s="4"/>
      <c r="APC28" s="4"/>
      <c r="APD28" s="4"/>
      <c r="APE28" s="4"/>
      <c r="APF28" s="4"/>
      <c r="APG28" s="4"/>
      <c r="APH28" s="4"/>
      <c r="API28" s="4"/>
      <c r="APJ28" s="4"/>
      <c r="APK28" s="4"/>
      <c r="APL28" s="4"/>
      <c r="APM28" s="4"/>
      <c r="APN28" s="4"/>
      <c r="APO28" s="4"/>
      <c r="APP28" s="4"/>
      <c r="APQ28" s="4"/>
      <c r="APR28" s="4"/>
      <c r="APS28" s="4"/>
      <c r="APT28" s="4"/>
    </row>
    <row r="29" spans="1:1112">
      <c r="A29" s="4">
        <f t="shared" si="15"/>
        <v>28</v>
      </c>
      <c r="B29" s="46">
        <v>56</v>
      </c>
      <c r="C29" s="13">
        <v>332</v>
      </c>
      <c r="D29" s="4" t="s">
        <v>20</v>
      </c>
      <c r="E29" s="14">
        <f t="shared" si="0"/>
        <v>0</v>
      </c>
      <c r="F29" s="15">
        <f t="shared" si="1"/>
        <v>34.877708333333338</v>
      </c>
      <c r="G29" s="15">
        <f t="shared" si="2"/>
        <v>17.905625000000001</v>
      </c>
      <c r="H29" s="15">
        <f t="shared" si="3"/>
        <v>17.770416666666666</v>
      </c>
      <c r="I29" s="15">
        <f t="shared" si="4"/>
        <v>29.821666666666669</v>
      </c>
      <c r="J29" s="22">
        <f t="shared" si="5"/>
        <v>100.37541666666668</v>
      </c>
      <c r="K29" s="23">
        <f t="shared" si="6"/>
        <v>100.37541666666668</v>
      </c>
      <c r="L29" s="24"/>
      <c r="M29" s="25">
        <f t="shared" si="7"/>
        <v>100.37541666666668</v>
      </c>
      <c r="N29" s="4">
        <v>483.27</v>
      </c>
      <c r="O29" s="4">
        <v>583.65</v>
      </c>
      <c r="P29" s="25">
        <f t="shared" si="8"/>
        <v>-4.5833333333575865E-3</v>
      </c>
      <c r="Q29" s="4">
        <v>374.15</v>
      </c>
      <c r="R29" s="24">
        <v>374.15</v>
      </c>
      <c r="S29" s="25">
        <f t="shared" si="9"/>
        <v>-4.5833333333575865E-3</v>
      </c>
      <c r="T29" s="4">
        <v>95.85</v>
      </c>
      <c r="U29" s="24"/>
      <c r="V29" s="23">
        <f t="shared" si="10"/>
        <v>95.845416666666637</v>
      </c>
      <c r="W29" s="4">
        <v>491.88</v>
      </c>
      <c r="X29" s="4">
        <v>587.73</v>
      </c>
      <c r="Y29" s="35">
        <f t="shared" si="11"/>
        <v>-4.5833333333575865E-3</v>
      </c>
      <c r="Z29" s="34">
        <v>394.2</v>
      </c>
      <c r="AA29" s="34">
        <v>394.2</v>
      </c>
      <c r="AB29" s="34">
        <f t="shared" si="12"/>
        <v>-4.5833333333575865E-3</v>
      </c>
      <c r="AC29" s="39">
        <v>820.68</v>
      </c>
      <c r="AD29" s="4">
        <v>820.68</v>
      </c>
      <c r="AE29" s="41">
        <f t="shared" si="13"/>
        <v>-4.5833333333575865E-3</v>
      </c>
      <c r="AF29" s="4">
        <v>131.91</v>
      </c>
      <c r="AG29" s="24"/>
      <c r="AH29" s="44">
        <f t="shared" si="14"/>
        <v>131.90541666666664</v>
      </c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  <c r="AAF29" s="4"/>
      <c r="AAG29" s="4"/>
      <c r="AAH29" s="4"/>
      <c r="AAI29" s="4"/>
      <c r="AAJ29" s="4"/>
      <c r="AAK29" s="4"/>
      <c r="AAL29" s="4"/>
      <c r="AAM29" s="4"/>
      <c r="AAN29" s="4"/>
      <c r="AAO29" s="4"/>
      <c r="AAP29" s="4"/>
      <c r="AAQ29" s="4"/>
      <c r="AAR29" s="4"/>
      <c r="AAS29" s="4"/>
      <c r="AAT29" s="4"/>
      <c r="AAU29" s="4"/>
      <c r="AAV29" s="4"/>
      <c r="AAW29" s="4"/>
      <c r="AAX29" s="4"/>
      <c r="AAY29" s="4"/>
      <c r="AAZ29" s="4"/>
      <c r="ABA29" s="4"/>
      <c r="ABB29" s="4"/>
      <c r="ABC29" s="4"/>
      <c r="ABD29" s="4"/>
      <c r="ABE29" s="4"/>
      <c r="ABF29" s="4"/>
      <c r="ABG29" s="4"/>
      <c r="ABH29" s="4"/>
      <c r="ABI29" s="4"/>
      <c r="ABJ29" s="4"/>
      <c r="ABK29" s="4"/>
      <c r="ABL29" s="4"/>
      <c r="ABM29" s="4"/>
      <c r="ABN29" s="4"/>
      <c r="ABO29" s="4"/>
      <c r="ABP29" s="4"/>
      <c r="ABQ29" s="4"/>
      <c r="ABR29" s="4"/>
      <c r="ABS29" s="4"/>
      <c r="ABT29" s="4"/>
      <c r="ABU29" s="4"/>
      <c r="ABV29" s="4"/>
      <c r="ABW29" s="4"/>
      <c r="ABX29" s="4"/>
      <c r="ABY29" s="4"/>
      <c r="ABZ29" s="4"/>
      <c r="ACA29" s="4"/>
      <c r="ACB29" s="4"/>
      <c r="ACC29" s="4"/>
      <c r="ACD29" s="4"/>
      <c r="ACE29" s="4"/>
      <c r="ACF29" s="4"/>
      <c r="ACG29" s="4"/>
      <c r="ACH29" s="4"/>
      <c r="ACI29" s="4"/>
      <c r="ACJ29" s="4"/>
      <c r="ACK29" s="4"/>
      <c r="ACL29" s="4"/>
      <c r="ACM29" s="4"/>
      <c r="ACN29" s="4"/>
      <c r="ACO29" s="4"/>
      <c r="ACP29" s="4"/>
      <c r="ACQ29" s="4"/>
      <c r="ACR29" s="4"/>
      <c r="ACS29" s="4"/>
      <c r="ACT29" s="4"/>
      <c r="ACU29" s="4"/>
      <c r="ACV29" s="4"/>
      <c r="ACW29" s="4"/>
      <c r="ACX29" s="4"/>
      <c r="ACY29" s="4"/>
      <c r="ACZ29" s="4"/>
      <c r="ADA29" s="4"/>
      <c r="ADB29" s="4"/>
      <c r="ADC29" s="4"/>
      <c r="ADD29" s="4"/>
      <c r="ADE29" s="4"/>
      <c r="ADF29" s="4"/>
      <c r="ADG29" s="4"/>
      <c r="ADH29" s="4"/>
      <c r="ADI29" s="4"/>
      <c r="ADJ29" s="4"/>
      <c r="ADK29" s="4"/>
      <c r="ADL29" s="4"/>
      <c r="ADM29" s="4"/>
      <c r="ADN29" s="4"/>
      <c r="ADO29" s="4"/>
      <c r="ADP29" s="4"/>
      <c r="ADQ29" s="4"/>
      <c r="ADR29" s="4"/>
      <c r="ADS29" s="4"/>
      <c r="ADT29" s="4"/>
      <c r="ADU29" s="4"/>
      <c r="ADV29" s="4"/>
      <c r="ADW29" s="4"/>
      <c r="ADX29" s="4"/>
      <c r="ADY29" s="4"/>
      <c r="ADZ29" s="4"/>
      <c r="AEA29" s="4"/>
      <c r="AEB29" s="4"/>
      <c r="AEC29" s="4"/>
      <c r="AED29" s="4"/>
      <c r="AEE29" s="4"/>
      <c r="AEF29" s="4"/>
      <c r="AEG29" s="4"/>
      <c r="AEH29" s="4"/>
      <c r="AEI29" s="4"/>
      <c r="AEJ29" s="4"/>
      <c r="AEK29" s="4"/>
      <c r="AEL29" s="4"/>
      <c r="AEM29" s="4"/>
      <c r="AEN29" s="4"/>
      <c r="AEO29" s="4"/>
      <c r="AEP29" s="4"/>
      <c r="AEQ29" s="4"/>
      <c r="AER29" s="4"/>
      <c r="AES29" s="4"/>
      <c r="AET29" s="4"/>
      <c r="AEU29" s="4"/>
      <c r="AEV29" s="4"/>
      <c r="AEW29" s="4"/>
      <c r="AEX29" s="4"/>
      <c r="AEY29" s="4"/>
      <c r="AEZ29" s="4"/>
      <c r="AFA29" s="4"/>
      <c r="AFB29" s="4"/>
      <c r="AFC29" s="4"/>
      <c r="AFD29" s="4"/>
      <c r="AFE29" s="4"/>
      <c r="AFF29" s="4"/>
      <c r="AFG29" s="4"/>
      <c r="AFH29" s="4"/>
      <c r="AFI29" s="4"/>
      <c r="AFJ29" s="4"/>
      <c r="AFK29" s="4"/>
      <c r="AFL29" s="4"/>
      <c r="AFM29" s="4"/>
      <c r="AFN29" s="4"/>
      <c r="AFO29" s="4"/>
      <c r="AFP29" s="4"/>
      <c r="AFQ29" s="4"/>
      <c r="AFR29" s="4"/>
      <c r="AFS29" s="4"/>
      <c r="AFT29" s="4"/>
      <c r="AFU29" s="4"/>
      <c r="AFV29" s="4"/>
      <c r="AFW29" s="4"/>
      <c r="AFX29" s="4"/>
      <c r="AFY29" s="4"/>
      <c r="AFZ29" s="4"/>
      <c r="AGA29" s="4"/>
      <c r="AGB29" s="4"/>
      <c r="AGC29" s="4"/>
      <c r="AGD29" s="4"/>
      <c r="AGE29" s="4"/>
      <c r="AGF29" s="4"/>
      <c r="AGG29" s="4"/>
      <c r="AGH29" s="4"/>
      <c r="AGI29" s="4"/>
      <c r="AGJ29" s="4"/>
      <c r="AGK29" s="4"/>
      <c r="AGL29" s="4"/>
      <c r="AGM29" s="4"/>
      <c r="AGN29" s="4"/>
      <c r="AGO29" s="4"/>
      <c r="AGP29" s="4"/>
      <c r="AGQ29" s="4"/>
      <c r="AGR29" s="4"/>
      <c r="AGS29" s="4"/>
      <c r="AGT29" s="4"/>
      <c r="AGU29" s="4"/>
      <c r="AGV29" s="4"/>
      <c r="AGW29" s="4"/>
      <c r="AGX29" s="4"/>
      <c r="AGY29" s="4"/>
      <c r="AGZ29" s="4"/>
      <c r="AHA29" s="4"/>
      <c r="AHB29" s="4"/>
      <c r="AHC29" s="4"/>
      <c r="AHD29" s="4"/>
      <c r="AHE29" s="4"/>
      <c r="AHF29" s="4"/>
      <c r="AHG29" s="4"/>
      <c r="AHH29" s="4"/>
      <c r="AHI29" s="4"/>
      <c r="AHJ29" s="4"/>
      <c r="AHK29" s="4"/>
      <c r="AHL29" s="4"/>
      <c r="AHM29" s="4"/>
      <c r="AHN29" s="4"/>
      <c r="AHO29" s="4"/>
      <c r="AHP29" s="4"/>
      <c r="AHQ29" s="4"/>
      <c r="AHR29" s="4"/>
      <c r="AHS29" s="4"/>
      <c r="AHT29" s="4"/>
      <c r="AHU29" s="4"/>
      <c r="AHV29" s="4"/>
      <c r="AHW29" s="4"/>
      <c r="AHX29" s="4"/>
      <c r="AHY29" s="4"/>
      <c r="AHZ29" s="4"/>
      <c r="AIA29" s="4"/>
      <c r="AIB29" s="4"/>
      <c r="AIC29" s="4"/>
      <c r="AID29" s="4"/>
      <c r="AIE29" s="4"/>
      <c r="AIF29" s="4"/>
      <c r="AIG29" s="4"/>
      <c r="AIH29" s="4"/>
      <c r="AII29" s="4"/>
      <c r="AIJ29" s="4"/>
      <c r="AIK29" s="4"/>
      <c r="AIL29" s="4"/>
      <c r="AIM29" s="4"/>
      <c r="AIN29" s="4"/>
      <c r="AIO29" s="4"/>
      <c r="AIP29" s="4"/>
      <c r="AIQ29" s="4"/>
      <c r="AIR29" s="4"/>
      <c r="AIS29" s="4"/>
      <c r="AIT29" s="4"/>
      <c r="AIU29" s="4"/>
      <c r="AIV29" s="4"/>
      <c r="AIW29" s="4"/>
      <c r="AIX29" s="4"/>
      <c r="AIY29" s="4"/>
      <c r="AIZ29" s="4"/>
      <c r="AJA29" s="4"/>
      <c r="AJB29" s="4"/>
      <c r="AJC29" s="4"/>
      <c r="AJD29" s="4"/>
      <c r="AJE29" s="4"/>
      <c r="AJF29" s="4"/>
      <c r="AJG29" s="4"/>
      <c r="AJH29" s="4"/>
      <c r="AJI29" s="4"/>
      <c r="AJJ29" s="4"/>
      <c r="AJK29" s="4"/>
      <c r="AJL29" s="4"/>
      <c r="AJM29" s="4"/>
      <c r="AJN29" s="4"/>
      <c r="AJO29" s="4"/>
      <c r="AJP29" s="4"/>
      <c r="AJQ29" s="4"/>
      <c r="AJR29" s="4"/>
      <c r="AJS29" s="4"/>
      <c r="AJT29" s="4"/>
      <c r="AJU29" s="4"/>
      <c r="AJV29" s="4"/>
      <c r="AJW29" s="4"/>
      <c r="AJX29" s="4"/>
      <c r="AJY29" s="4"/>
      <c r="AJZ29" s="4"/>
      <c r="AKA29" s="4"/>
      <c r="AKB29" s="4"/>
      <c r="AKC29" s="4"/>
      <c r="AKD29" s="4"/>
      <c r="AKE29" s="4"/>
      <c r="AKF29" s="4"/>
      <c r="AKG29" s="4"/>
      <c r="AKH29" s="4"/>
      <c r="AKI29" s="4"/>
      <c r="AKJ29" s="4"/>
      <c r="AKK29" s="4"/>
      <c r="AKL29" s="4"/>
      <c r="AKM29" s="4"/>
      <c r="AKN29" s="4"/>
      <c r="AKO29" s="4"/>
      <c r="AKP29" s="4"/>
      <c r="AKQ29" s="4"/>
      <c r="AKR29" s="4"/>
      <c r="AKS29" s="4"/>
      <c r="AKT29" s="4"/>
      <c r="AKU29" s="4"/>
      <c r="AKV29" s="4"/>
      <c r="AKW29" s="4"/>
      <c r="AKX29" s="4"/>
      <c r="AKY29" s="4"/>
      <c r="AKZ29" s="4"/>
      <c r="ALA29" s="4"/>
      <c r="ALB29" s="4"/>
      <c r="ALC29" s="4"/>
      <c r="ALD29" s="4"/>
      <c r="ALE29" s="4"/>
      <c r="ALF29" s="4"/>
      <c r="ALG29" s="4"/>
      <c r="ALH29" s="4"/>
      <c r="ALI29" s="4"/>
      <c r="ALJ29" s="4"/>
      <c r="ALK29" s="4"/>
      <c r="ALL29" s="4"/>
      <c r="ALM29" s="4"/>
      <c r="ALN29" s="4"/>
      <c r="ALO29" s="4"/>
      <c r="ALP29" s="4"/>
      <c r="ALQ29" s="4"/>
      <c r="ALR29" s="4"/>
      <c r="ALS29" s="4"/>
      <c r="ALT29" s="4"/>
      <c r="ALU29" s="4"/>
      <c r="ALV29" s="4"/>
      <c r="ALW29" s="4"/>
      <c r="ALX29" s="4"/>
      <c r="ALY29" s="4"/>
      <c r="ALZ29" s="4"/>
      <c r="AMA29" s="4"/>
      <c r="AMB29" s="4"/>
      <c r="AMC29" s="4"/>
      <c r="AMD29" s="4"/>
      <c r="AME29" s="4"/>
      <c r="AMF29" s="4"/>
      <c r="AMG29" s="4"/>
      <c r="AMH29" s="4"/>
      <c r="AMI29" s="4"/>
      <c r="AMJ29" s="4"/>
      <c r="AMK29" s="4"/>
      <c r="AML29" s="4"/>
      <c r="AMM29" s="4"/>
      <c r="AMN29" s="4"/>
      <c r="AMO29" s="4"/>
      <c r="AMP29" s="4"/>
      <c r="AMQ29" s="4"/>
      <c r="AMR29" s="4"/>
      <c r="AMS29" s="4"/>
      <c r="AMT29" s="4"/>
      <c r="AMU29" s="4"/>
      <c r="AMV29" s="4"/>
      <c r="AMW29" s="4"/>
      <c r="AMX29" s="4"/>
      <c r="AMY29" s="4"/>
      <c r="AMZ29" s="4"/>
      <c r="ANA29" s="4"/>
      <c r="ANB29" s="4"/>
      <c r="ANC29" s="4"/>
      <c r="AND29" s="4"/>
      <c r="ANE29" s="4"/>
      <c r="ANF29" s="4"/>
      <c r="ANG29" s="4"/>
      <c r="ANH29" s="4"/>
      <c r="ANI29" s="4"/>
      <c r="ANJ29" s="4"/>
      <c r="ANK29" s="4"/>
      <c r="ANL29" s="4"/>
      <c r="ANM29" s="4"/>
      <c r="ANN29" s="4"/>
      <c r="ANO29" s="4"/>
      <c r="ANP29" s="4"/>
      <c r="ANQ29" s="4"/>
      <c r="ANR29" s="4"/>
      <c r="ANS29" s="4"/>
      <c r="ANT29" s="4"/>
      <c r="ANU29" s="4"/>
      <c r="ANV29" s="4"/>
      <c r="ANW29" s="4"/>
      <c r="ANX29" s="4"/>
      <c r="ANY29" s="4"/>
      <c r="ANZ29" s="4"/>
      <c r="AOA29" s="4"/>
      <c r="AOB29" s="4"/>
      <c r="AOC29" s="4"/>
      <c r="AOD29" s="4"/>
      <c r="AOE29" s="4"/>
      <c r="AOF29" s="4"/>
      <c r="AOG29" s="4"/>
      <c r="AOH29" s="4"/>
      <c r="AOI29" s="4"/>
      <c r="AOJ29" s="4"/>
      <c r="AOK29" s="4"/>
      <c r="AOL29" s="4"/>
      <c r="AOM29" s="4"/>
      <c r="AON29" s="4"/>
      <c r="AOO29" s="4"/>
      <c r="AOP29" s="4"/>
      <c r="AOQ29" s="4"/>
      <c r="AOR29" s="4"/>
      <c r="AOS29" s="4"/>
      <c r="AOT29" s="4"/>
      <c r="AOU29" s="4"/>
      <c r="AOV29" s="4"/>
      <c r="AOW29" s="4"/>
      <c r="AOX29" s="4"/>
      <c r="AOY29" s="4"/>
      <c r="AOZ29" s="4"/>
      <c r="APA29" s="4"/>
      <c r="APB29" s="4"/>
      <c r="APC29" s="4"/>
      <c r="APD29" s="4"/>
      <c r="APE29" s="4"/>
      <c r="APF29" s="4"/>
      <c r="APG29" s="4"/>
      <c r="APH29" s="4"/>
      <c r="API29" s="4"/>
      <c r="APJ29" s="4"/>
      <c r="APK29" s="4"/>
      <c r="APL29" s="4"/>
      <c r="APM29" s="4"/>
      <c r="APN29" s="4"/>
      <c r="APO29" s="4"/>
      <c r="APP29" s="4"/>
      <c r="APQ29" s="4"/>
      <c r="APR29" s="4"/>
      <c r="APS29" s="4"/>
      <c r="APT29" s="4"/>
    </row>
    <row r="30" spans="1:1112">
      <c r="A30" s="4">
        <f t="shared" si="15"/>
        <v>29</v>
      </c>
      <c r="B30" s="46">
        <v>57</v>
      </c>
      <c r="C30" s="13">
        <v>332</v>
      </c>
      <c r="D30" s="4" t="s">
        <v>20</v>
      </c>
      <c r="E30" s="14">
        <f t="shared" si="0"/>
        <v>0</v>
      </c>
      <c r="F30" s="15">
        <f t="shared" si="1"/>
        <v>34.877708333333338</v>
      </c>
      <c r="G30" s="15">
        <f t="shared" si="2"/>
        <v>17.905625000000001</v>
      </c>
      <c r="H30" s="15">
        <f t="shared" si="3"/>
        <v>17.770416666666666</v>
      </c>
      <c r="I30" s="15">
        <f t="shared" si="4"/>
        <v>29.821666666666669</v>
      </c>
      <c r="J30" s="22">
        <f t="shared" si="5"/>
        <v>100.37541666666668</v>
      </c>
      <c r="K30" s="23">
        <f t="shared" si="6"/>
        <v>100.37541666666668</v>
      </c>
      <c r="L30" s="24"/>
      <c r="M30" s="25">
        <f t="shared" si="7"/>
        <v>100.37541666666668</v>
      </c>
      <c r="N30" s="4">
        <v>483.27</v>
      </c>
      <c r="O30" s="4">
        <v>583.65</v>
      </c>
      <c r="P30" s="25">
        <f t="shared" si="8"/>
        <v>-4.5833333333575865E-3</v>
      </c>
      <c r="Q30" s="4">
        <v>374.15</v>
      </c>
      <c r="R30" s="24">
        <v>374.15</v>
      </c>
      <c r="S30" s="25">
        <f t="shared" si="9"/>
        <v>-4.5833333333575865E-3</v>
      </c>
      <c r="T30" s="4">
        <v>95.85</v>
      </c>
      <c r="U30" s="24"/>
      <c r="V30" s="23">
        <f t="shared" si="10"/>
        <v>95.845416666666637</v>
      </c>
      <c r="W30" s="4">
        <v>491.88</v>
      </c>
      <c r="X30" s="4">
        <v>587.73</v>
      </c>
      <c r="Y30" s="35">
        <f t="shared" si="11"/>
        <v>-4.5833333333575865E-3</v>
      </c>
      <c r="Z30" s="34">
        <v>394.2</v>
      </c>
      <c r="AA30" s="34">
        <v>394.2</v>
      </c>
      <c r="AB30" s="34">
        <f t="shared" si="12"/>
        <v>-4.5833333333575865E-3</v>
      </c>
      <c r="AC30" s="39">
        <v>820.68</v>
      </c>
      <c r="AD30" s="4">
        <v>820.68</v>
      </c>
      <c r="AE30" s="41">
        <f t="shared" si="13"/>
        <v>-4.5833333333575865E-3</v>
      </c>
      <c r="AF30" s="4">
        <v>131.91</v>
      </c>
      <c r="AG30" s="24"/>
      <c r="AH30" s="44">
        <f t="shared" si="14"/>
        <v>131.90541666666664</v>
      </c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  <c r="AAF30" s="4"/>
      <c r="AAG30" s="4"/>
      <c r="AAH30" s="4"/>
      <c r="AAI30" s="4"/>
      <c r="AAJ30" s="4"/>
      <c r="AAK30" s="4"/>
      <c r="AAL30" s="4"/>
      <c r="AAM30" s="4"/>
      <c r="AAN30" s="4"/>
      <c r="AAO30" s="4"/>
      <c r="AAP30" s="4"/>
      <c r="AAQ30" s="4"/>
      <c r="AAR30" s="4"/>
      <c r="AAS30" s="4"/>
      <c r="AAT30" s="4"/>
      <c r="AAU30" s="4"/>
      <c r="AAV30" s="4"/>
      <c r="AAW30" s="4"/>
      <c r="AAX30" s="4"/>
      <c r="AAY30" s="4"/>
      <c r="AAZ30" s="4"/>
      <c r="ABA30" s="4"/>
      <c r="ABB30" s="4"/>
      <c r="ABC30" s="4"/>
      <c r="ABD30" s="4"/>
      <c r="ABE30" s="4"/>
      <c r="ABF30" s="4"/>
      <c r="ABG30" s="4"/>
      <c r="ABH30" s="4"/>
      <c r="ABI30" s="4"/>
      <c r="ABJ30" s="4"/>
      <c r="ABK30" s="4"/>
      <c r="ABL30" s="4"/>
      <c r="ABM30" s="4"/>
      <c r="ABN30" s="4"/>
      <c r="ABO30" s="4"/>
      <c r="ABP30" s="4"/>
      <c r="ABQ30" s="4"/>
      <c r="ABR30" s="4"/>
      <c r="ABS30" s="4"/>
      <c r="ABT30" s="4"/>
      <c r="ABU30" s="4"/>
      <c r="ABV30" s="4"/>
      <c r="ABW30" s="4"/>
      <c r="ABX30" s="4"/>
      <c r="ABY30" s="4"/>
      <c r="ABZ30" s="4"/>
      <c r="ACA30" s="4"/>
      <c r="ACB30" s="4"/>
      <c r="ACC30" s="4"/>
      <c r="ACD30" s="4"/>
      <c r="ACE30" s="4"/>
      <c r="ACF30" s="4"/>
      <c r="ACG30" s="4"/>
      <c r="ACH30" s="4"/>
      <c r="ACI30" s="4"/>
      <c r="ACJ30" s="4"/>
      <c r="ACK30" s="4"/>
      <c r="ACL30" s="4"/>
      <c r="ACM30" s="4"/>
      <c r="ACN30" s="4"/>
      <c r="ACO30" s="4"/>
      <c r="ACP30" s="4"/>
      <c r="ACQ30" s="4"/>
      <c r="ACR30" s="4"/>
      <c r="ACS30" s="4"/>
      <c r="ACT30" s="4"/>
      <c r="ACU30" s="4"/>
      <c r="ACV30" s="4"/>
      <c r="ACW30" s="4"/>
      <c r="ACX30" s="4"/>
      <c r="ACY30" s="4"/>
      <c r="ACZ30" s="4"/>
      <c r="ADA30" s="4"/>
      <c r="ADB30" s="4"/>
      <c r="ADC30" s="4"/>
      <c r="ADD30" s="4"/>
      <c r="ADE30" s="4"/>
      <c r="ADF30" s="4"/>
      <c r="ADG30" s="4"/>
      <c r="ADH30" s="4"/>
      <c r="ADI30" s="4"/>
      <c r="ADJ30" s="4"/>
      <c r="ADK30" s="4"/>
      <c r="ADL30" s="4"/>
      <c r="ADM30" s="4"/>
      <c r="ADN30" s="4"/>
      <c r="ADO30" s="4"/>
      <c r="ADP30" s="4"/>
      <c r="ADQ30" s="4"/>
      <c r="ADR30" s="4"/>
      <c r="ADS30" s="4"/>
      <c r="ADT30" s="4"/>
      <c r="ADU30" s="4"/>
      <c r="ADV30" s="4"/>
      <c r="ADW30" s="4"/>
      <c r="ADX30" s="4"/>
      <c r="ADY30" s="4"/>
      <c r="ADZ30" s="4"/>
      <c r="AEA30" s="4"/>
      <c r="AEB30" s="4"/>
      <c r="AEC30" s="4"/>
      <c r="AED30" s="4"/>
      <c r="AEE30" s="4"/>
      <c r="AEF30" s="4"/>
      <c r="AEG30" s="4"/>
      <c r="AEH30" s="4"/>
      <c r="AEI30" s="4"/>
      <c r="AEJ30" s="4"/>
      <c r="AEK30" s="4"/>
      <c r="AEL30" s="4"/>
      <c r="AEM30" s="4"/>
      <c r="AEN30" s="4"/>
      <c r="AEO30" s="4"/>
      <c r="AEP30" s="4"/>
      <c r="AEQ30" s="4"/>
      <c r="AER30" s="4"/>
      <c r="AES30" s="4"/>
      <c r="AET30" s="4"/>
      <c r="AEU30" s="4"/>
      <c r="AEV30" s="4"/>
      <c r="AEW30" s="4"/>
      <c r="AEX30" s="4"/>
      <c r="AEY30" s="4"/>
      <c r="AEZ30" s="4"/>
      <c r="AFA30" s="4"/>
      <c r="AFB30" s="4"/>
      <c r="AFC30" s="4"/>
      <c r="AFD30" s="4"/>
      <c r="AFE30" s="4"/>
      <c r="AFF30" s="4"/>
      <c r="AFG30" s="4"/>
      <c r="AFH30" s="4"/>
      <c r="AFI30" s="4"/>
      <c r="AFJ30" s="4"/>
      <c r="AFK30" s="4"/>
      <c r="AFL30" s="4"/>
      <c r="AFM30" s="4"/>
      <c r="AFN30" s="4"/>
      <c r="AFO30" s="4"/>
      <c r="AFP30" s="4"/>
      <c r="AFQ30" s="4"/>
      <c r="AFR30" s="4"/>
      <c r="AFS30" s="4"/>
      <c r="AFT30" s="4"/>
      <c r="AFU30" s="4"/>
      <c r="AFV30" s="4"/>
      <c r="AFW30" s="4"/>
      <c r="AFX30" s="4"/>
      <c r="AFY30" s="4"/>
      <c r="AFZ30" s="4"/>
      <c r="AGA30" s="4"/>
      <c r="AGB30" s="4"/>
      <c r="AGC30" s="4"/>
      <c r="AGD30" s="4"/>
      <c r="AGE30" s="4"/>
      <c r="AGF30" s="4"/>
      <c r="AGG30" s="4"/>
      <c r="AGH30" s="4"/>
      <c r="AGI30" s="4"/>
      <c r="AGJ30" s="4"/>
      <c r="AGK30" s="4"/>
      <c r="AGL30" s="4"/>
      <c r="AGM30" s="4"/>
      <c r="AGN30" s="4"/>
      <c r="AGO30" s="4"/>
      <c r="AGP30" s="4"/>
      <c r="AGQ30" s="4"/>
      <c r="AGR30" s="4"/>
      <c r="AGS30" s="4"/>
      <c r="AGT30" s="4"/>
      <c r="AGU30" s="4"/>
      <c r="AGV30" s="4"/>
      <c r="AGW30" s="4"/>
      <c r="AGX30" s="4"/>
      <c r="AGY30" s="4"/>
      <c r="AGZ30" s="4"/>
      <c r="AHA30" s="4"/>
      <c r="AHB30" s="4"/>
      <c r="AHC30" s="4"/>
      <c r="AHD30" s="4"/>
      <c r="AHE30" s="4"/>
      <c r="AHF30" s="4"/>
      <c r="AHG30" s="4"/>
      <c r="AHH30" s="4"/>
      <c r="AHI30" s="4"/>
      <c r="AHJ30" s="4"/>
      <c r="AHK30" s="4"/>
      <c r="AHL30" s="4"/>
      <c r="AHM30" s="4"/>
      <c r="AHN30" s="4"/>
      <c r="AHO30" s="4"/>
      <c r="AHP30" s="4"/>
      <c r="AHQ30" s="4"/>
      <c r="AHR30" s="4"/>
      <c r="AHS30" s="4"/>
      <c r="AHT30" s="4"/>
      <c r="AHU30" s="4"/>
      <c r="AHV30" s="4"/>
      <c r="AHW30" s="4"/>
      <c r="AHX30" s="4"/>
      <c r="AHY30" s="4"/>
      <c r="AHZ30" s="4"/>
      <c r="AIA30" s="4"/>
      <c r="AIB30" s="4"/>
      <c r="AIC30" s="4"/>
      <c r="AID30" s="4"/>
      <c r="AIE30" s="4"/>
      <c r="AIF30" s="4"/>
      <c r="AIG30" s="4"/>
      <c r="AIH30" s="4"/>
      <c r="AII30" s="4"/>
      <c r="AIJ30" s="4"/>
      <c r="AIK30" s="4"/>
      <c r="AIL30" s="4"/>
      <c r="AIM30" s="4"/>
      <c r="AIN30" s="4"/>
      <c r="AIO30" s="4"/>
      <c r="AIP30" s="4"/>
      <c r="AIQ30" s="4"/>
      <c r="AIR30" s="4"/>
      <c r="AIS30" s="4"/>
      <c r="AIT30" s="4"/>
      <c r="AIU30" s="4"/>
      <c r="AIV30" s="4"/>
      <c r="AIW30" s="4"/>
      <c r="AIX30" s="4"/>
      <c r="AIY30" s="4"/>
      <c r="AIZ30" s="4"/>
      <c r="AJA30" s="4"/>
      <c r="AJB30" s="4"/>
      <c r="AJC30" s="4"/>
      <c r="AJD30" s="4"/>
      <c r="AJE30" s="4"/>
      <c r="AJF30" s="4"/>
      <c r="AJG30" s="4"/>
      <c r="AJH30" s="4"/>
      <c r="AJI30" s="4"/>
      <c r="AJJ30" s="4"/>
      <c r="AJK30" s="4"/>
      <c r="AJL30" s="4"/>
      <c r="AJM30" s="4"/>
      <c r="AJN30" s="4"/>
      <c r="AJO30" s="4"/>
      <c r="AJP30" s="4"/>
      <c r="AJQ30" s="4"/>
      <c r="AJR30" s="4"/>
      <c r="AJS30" s="4"/>
      <c r="AJT30" s="4"/>
      <c r="AJU30" s="4"/>
      <c r="AJV30" s="4"/>
      <c r="AJW30" s="4"/>
      <c r="AJX30" s="4"/>
      <c r="AJY30" s="4"/>
      <c r="AJZ30" s="4"/>
      <c r="AKA30" s="4"/>
      <c r="AKB30" s="4"/>
      <c r="AKC30" s="4"/>
      <c r="AKD30" s="4"/>
      <c r="AKE30" s="4"/>
      <c r="AKF30" s="4"/>
      <c r="AKG30" s="4"/>
      <c r="AKH30" s="4"/>
      <c r="AKI30" s="4"/>
      <c r="AKJ30" s="4"/>
      <c r="AKK30" s="4"/>
      <c r="AKL30" s="4"/>
      <c r="AKM30" s="4"/>
      <c r="AKN30" s="4"/>
      <c r="AKO30" s="4"/>
      <c r="AKP30" s="4"/>
      <c r="AKQ30" s="4"/>
      <c r="AKR30" s="4"/>
      <c r="AKS30" s="4"/>
      <c r="AKT30" s="4"/>
      <c r="AKU30" s="4"/>
      <c r="AKV30" s="4"/>
      <c r="AKW30" s="4"/>
      <c r="AKX30" s="4"/>
      <c r="AKY30" s="4"/>
      <c r="AKZ30" s="4"/>
      <c r="ALA30" s="4"/>
      <c r="ALB30" s="4"/>
      <c r="ALC30" s="4"/>
      <c r="ALD30" s="4"/>
      <c r="ALE30" s="4"/>
      <c r="ALF30" s="4"/>
      <c r="ALG30" s="4"/>
      <c r="ALH30" s="4"/>
      <c r="ALI30" s="4"/>
      <c r="ALJ30" s="4"/>
      <c r="ALK30" s="4"/>
      <c r="ALL30" s="4"/>
      <c r="ALM30" s="4"/>
      <c r="ALN30" s="4"/>
      <c r="ALO30" s="4"/>
      <c r="ALP30" s="4"/>
      <c r="ALQ30" s="4"/>
      <c r="ALR30" s="4"/>
      <c r="ALS30" s="4"/>
      <c r="ALT30" s="4"/>
      <c r="ALU30" s="4"/>
      <c r="ALV30" s="4"/>
      <c r="ALW30" s="4"/>
      <c r="ALX30" s="4"/>
      <c r="ALY30" s="4"/>
      <c r="ALZ30" s="4"/>
      <c r="AMA30" s="4"/>
      <c r="AMB30" s="4"/>
      <c r="AMC30" s="4"/>
      <c r="AMD30" s="4"/>
      <c r="AME30" s="4"/>
      <c r="AMF30" s="4"/>
      <c r="AMG30" s="4"/>
      <c r="AMH30" s="4"/>
      <c r="AMI30" s="4"/>
      <c r="AMJ30" s="4"/>
      <c r="AMK30" s="4"/>
      <c r="AML30" s="4"/>
      <c r="AMM30" s="4"/>
      <c r="AMN30" s="4"/>
      <c r="AMO30" s="4"/>
      <c r="AMP30" s="4"/>
      <c r="AMQ30" s="4"/>
      <c r="AMR30" s="4"/>
      <c r="AMS30" s="4"/>
      <c r="AMT30" s="4"/>
      <c r="AMU30" s="4"/>
      <c r="AMV30" s="4"/>
      <c r="AMW30" s="4"/>
      <c r="AMX30" s="4"/>
      <c r="AMY30" s="4"/>
      <c r="AMZ30" s="4"/>
      <c r="ANA30" s="4"/>
      <c r="ANB30" s="4"/>
      <c r="ANC30" s="4"/>
      <c r="AND30" s="4"/>
      <c r="ANE30" s="4"/>
      <c r="ANF30" s="4"/>
      <c r="ANG30" s="4"/>
      <c r="ANH30" s="4"/>
      <c r="ANI30" s="4"/>
      <c r="ANJ30" s="4"/>
      <c r="ANK30" s="4"/>
      <c r="ANL30" s="4"/>
      <c r="ANM30" s="4"/>
      <c r="ANN30" s="4"/>
      <c r="ANO30" s="4"/>
      <c r="ANP30" s="4"/>
      <c r="ANQ30" s="4"/>
      <c r="ANR30" s="4"/>
      <c r="ANS30" s="4"/>
      <c r="ANT30" s="4"/>
      <c r="ANU30" s="4"/>
      <c r="ANV30" s="4"/>
      <c r="ANW30" s="4"/>
      <c r="ANX30" s="4"/>
      <c r="ANY30" s="4"/>
      <c r="ANZ30" s="4"/>
      <c r="AOA30" s="4"/>
      <c r="AOB30" s="4"/>
      <c r="AOC30" s="4"/>
      <c r="AOD30" s="4"/>
      <c r="AOE30" s="4"/>
      <c r="AOF30" s="4"/>
      <c r="AOG30" s="4"/>
      <c r="AOH30" s="4"/>
      <c r="AOI30" s="4"/>
      <c r="AOJ30" s="4"/>
      <c r="AOK30" s="4"/>
      <c r="AOL30" s="4"/>
      <c r="AOM30" s="4"/>
      <c r="AON30" s="4"/>
      <c r="AOO30" s="4"/>
      <c r="AOP30" s="4"/>
      <c r="AOQ30" s="4"/>
      <c r="AOR30" s="4"/>
      <c r="AOS30" s="4"/>
      <c r="AOT30" s="4"/>
      <c r="AOU30" s="4"/>
      <c r="AOV30" s="4"/>
      <c r="AOW30" s="4"/>
      <c r="AOX30" s="4"/>
      <c r="AOY30" s="4"/>
      <c r="AOZ30" s="4"/>
      <c r="APA30" s="4"/>
      <c r="APB30" s="4"/>
      <c r="APC30" s="4"/>
      <c r="APD30" s="4"/>
      <c r="APE30" s="4"/>
      <c r="APF30" s="4"/>
      <c r="APG30" s="4"/>
      <c r="APH30" s="4"/>
      <c r="API30" s="4"/>
      <c r="APJ30" s="4"/>
      <c r="APK30" s="4"/>
      <c r="APL30" s="4"/>
      <c r="APM30" s="4"/>
      <c r="APN30" s="4"/>
      <c r="APO30" s="4"/>
      <c r="APP30" s="4"/>
      <c r="APQ30" s="4"/>
      <c r="APR30" s="4"/>
      <c r="APS30" s="4"/>
      <c r="APT30" s="4"/>
    </row>
    <row r="31" spans="1:1112" s="3" customFormat="1" ht="14.25" customHeight="1">
      <c r="A31" s="4">
        <f t="shared" si="15"/>
        <v>30</v>
      </c>
      <c r="B31" s="46" t="s">
        <v>42</v>
      </c>
      <c r="C31" s="13"/>
      <c r="D31" s="4"/>
      <c r="E31" s="14">
        <f t="shared" si="0"/>
        <v>332</v>
      </c>
      <c r="F31" s="15">
        <f t="shared" si="1"/>
        <v>34.877708333333338</v>
      </c>
      <c r="G31" s="15">
        <f t="shared" si="2"/>
        <v>17.905625000000001</v>
      </c>
      <c r="H31" s="15">
        <f t="shared" si="3"/>
        <v>17.770416666666666</v>
      </c>
      <c r="I31" s="15">
        <f t="shared" si="4"/>
        <v>29.821666666666669</v>
      </c>
      <c r="J31" s="22">
        <f t="shared" si="5"/>
        <v>100.37541666666668</v>
      </c>
      <c r="K31" s="23">
        <f t="shared" si="6"/>
        <v>432.37541666666669</v>
      </c>
      <c r="L31" s="24"/>
      <c r="M31" s="23">
        <f t="shared" si="7"/>
        <v>432.37541666666669</v>
      </c>
      <c r="N31" s="4">
        <v>483.27</v>
      </c>
      <c r="O31" s="4"/>
      <c r="P31" s="23">
        <f t="shared" si="8"/>
        <v>915.64541666666673</v>
      </c>
      <c r="Q31" s="4">
        <v>374.15</v>
      </c>
      <c r="R31" s="24"/>
      <c r="S31" s="23">
        <f t="shared" si="9"/>
        <v>1289.7954166666668</v>
      </c>
      <c r="T31" s="4">
        <v>95.85</v>
      </c>
      <c r="U31" s="24"/>
      <c r="V31" s="23">
        <f t="shared" si="10"/>
        <v>1385.6454166666667</v>
      </c>
      <c r="W31" s="4">
        <v>491.88</v>
      </c>
      <c r="X31" s="24">
        <v>1878</v>
      </c>
      <c r="Y31" s="35">
        <f t="shared" si="11"/>
        <v>-0.4745833333331575</v>
      </c>
      <c r="Z31" s="34">
        <v>394.2</v>
      </c>
      <c r="AA31" s="34">
        <v>2000</v>
      </c>
      <c r="AB31" s="37">
        <f t="shared" si="12"/>
        <v>-1606.2745833333331</v>
      </c>
      <c r="AC31" s="39">
        <v>820.68</v>
      </c>
      <c r="AD31" s="4"/>
      <c r="AE31" s="41">
        <f t="shared" si="13"/>
        <v>-785.59458333333316</v>
      </c>
      <c r="AF31" s="4">
        <v>131.91</v>
      </c>
      <c r="AG31" s="24"/>
      <c r="AH31" s="44">
        <f t="shared" si="14"/>
        <v>-653.68458333333319</v>
      </c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  <c r="AAF31" s="4"/>
      <c r="AAG31" s="4"/>
      <c r="AAH31" s="4"/>
      <c r="AAI31" s="4"/>
      <c r="AAJ31" s="4"/>
      <c r="AAK31" s="4"/>
      <c r="AAL31" s="4"/>
      <c r="AAM31" s="4"/>
      <c r="AAN31" s="4"/>
      <c r="AAO31" s="4"/>
      <c r="AAP31" s="4"/>
      <c r="AAQ31" s="4"/>
      <c r="AAR31" s="4"/>
      <c r="AAS31" s="4"/>
      <c r="AAT31" s="4"/>
      <c r="AAU31" s="4"/>
      <c r="AAV31" s="4"/>
      <c r="AAW31" s="4"/>
      <c r="AAX31" s="4"/>
      <c r="AAY31" s="4"/>
      <c r="AAZ31" s="4"/>
      <c r="ABA31" s="4"/>
      <c r="ABB31" s="4"/>
      <c r="ABC31" s="4"/>
      <c r="ABD31" s="4"/>
      <c r="ABE31" s="4"/>
      <c r="ABF31" s="4"/>
      <c r="ABG31" s="4"/>
      <c r="ABH31" s="4"/>
      <c r="ABI31" s="4"/>
      <c r="ABJ31" s="4"/>
      <c r="ABK31" s="4"/>
      <c r="ABL31" s="4"/>
      <c r="ABM31" s="4"/>
      <c r="ABN31" s="4"/>
      <c r="ABO31" s="4"/>
      <c r="ABP31" s="4"/>
      <c r="ABQ31" s="4"/>
      <c r="ABR31" s="4"/>
      <c r="ABS31" s="4"/>
      <c r="ABT31" s="4"/>
      <c r="ABU31" s="4"/>
      <c r="ABV31" s="4"/>
      <c r="ABW31" s="4"/>
      <c r="ABX31" s="4"/>
      <c r="ABY31" s="4"/>
      <c r="ABZ31" s="4"/>
      <c r="ACA31" s="4"/>
      <c r="ACB31" s="4"/>
      <c r="ACC31" s="4"/>
      <c r="ACD31" s="4"/>
      <c r="ACE31" s="4"/>
      <c r="ACF31" s="4"/>
      <c r="ACG31" s="4"/>
      <c r="ACH31" s="4"/>
      <c r="ACI31" s="4"/>
      <c r="ACJ31" s="4"/>
      <c r="ACK31" s="4"/>
      <c r="ACL31" s="4"/>
      <c r="ACM31" s="4"/>
      <c r="ACN31" s="4"/>
      <c r="ACO31" s="4"/>
      <c r="ACP31" s="4"/>
      <c r="ACQ31" s="4"/>
      <c r="ACR31" s="4"/>
      <c r="ACS31" s="4"/>
      <c r="ACT31" s="4"/>
      <c r="ACU31" s="4"/>
      <c r="ACV31" s="4"/>
      <c r="ACW31" s="4"/>
      <c r="ACX31" s="4"/>
      <c r="ACY31" s="4"/>
      <c r="ACZ31" s="4"/>
      <c r="ADA31" s="4"/>
      <c r="ADB31" s="4"/>
      <c r="ADC31" s="4"/>
      <c r="ADD31" s="4"/>
      <c r="ADE31" s="4"/>
      <c r="ADF31" s="4"/>
      <c r="ADG31" s="4"/>
      <c r="ADH31" s="4"/>
      <c r="ADI31" s="4"/>
      <c r="ADJ31" s="4"/>
      <c r="ADK31" s="4"/>
      <c r="ADL31" s="4"/>
      <c r="ADM31" s="4"/>
      <c r="ADN31" s="4"/>
      <c r="ADO31" s="4"/>
      <c r="ADP31" s="4"/>
      <c r="ADQ31" s="4"/>
      <c r="ADR31" s="4"/>
      <c r="ADS31" s="4"/>
      <c r="ADT31" s="4"/>
      <c r="ADU31" s="4"/>
      <c r="ADV31" s="4"/>
      <c r="ADW31" s="4"/>
      <c r="ADX31" s="4"/>
      <c r="ADY31" s="4"/>
      <c r="ADZ31" s="4"/>
      <c r="AEA31" s="4"/>
      <c r="AEB31" s="4"/>
      <c r="AEC31" s="4"/>
      <c r="AED31" s="4"/>
      <c r="AEE31" s="4"/>
      <c r="AEF31" s="4"/>
      <c r="AEG31" s="4"/>
      <c r="AEH31" s="4"/>
      <c r="AEI31" s="4"/>
      <c r="AEJ31" s="4"/>
      <c r="AEK31" s="4"/>
      <c r="AEL31" s="4"/>
      <c r="AEM31" s="4"/>
      <c r="AEN31" s="4"/>
      <c r="AEO31" s="4"/>
      <c r="AEP31" s="4"/>
      <c r="AEQ31" s="4"/>
      <c r="AER31" s="4"/>
      <c r="AES31" s="4"/>
      <c r="AET31" s="4"/>
      <c r="AEU31" s="4"/>
      <c r="AEV31" s="4"/>
      <c r="AEW31" s="4"/>
      <c r="AEX31" s="4"/>
      <c r="AEY31" s="4"/>
      <c r="AEZ31" s="4"/>
      <c r="AFA31" s="4"/>
      <c r="AFB31" s="4"/>
      <c r="AFC31" s="4"/>
      <c r="AFD31" s="4"/>
      <c r="AFE31" s="4"/>
      <c r="AFF31" s="4"/>
      <c r="AFG31" s="4"/>
      <c r="AFH31" s="4"/>
      <c r="AFI31" s="4"/>
      <c r="AFJ31" s="4"/>
      <c r="AFK31" s="4"/>
      <c r="AFL31" s="4"/>
      <c r="AFM31" s="4"/>
      <c r="AFN31" s="4"/>
      <c r="AFO31" s="4"/>
      <c r="AFP31" s="4"/>
      <c r="AFQ31" s="4"/>
      <c r="AFR31" s="4"/>
      <c r="AFS31" s="4"/>
      <c r="AFT31" s="4"/>
      <c r="AFU31" s="4"/>
      <c r="AFV31" s="4"/>
      <c r="AFW31" s="4"/>
      <c r="AFX31" s="4"/>
      <c r="AFY31" s="4"/>
      <c r="AFZ31" s="4"/>
      <c r="AGA31" s="4"/>
      <c r="AGB31" s="4"/>
      <c r="AGC31" s="4"/>
      <c r="AGD31" s="4"/>
      <c r="AGE31" s="4"/>
      <c r="AGF31" s="4"/>
      <c r="AGG31" s="4"/>
      <c r="AGH31" s="4"/>
      <c r="AGI31" s="4"/>
      <c r="AGJ31" s="4"/>
      <c r="AGK31" s="4"/>
      <c r="AGL31" s="4"/>
      <c r="AGM31" s="4"/>
      <c r="AGN31" s="4"/>
      <c r="AGO31" s="4"/>
      <c r="AGP31" s="4"/>
      <c r="AGQ31" s="4"/>
      <c r="AGR31" s="4"/>
      <c r="AGS31" s="4"/>
      <c r="AGT31" s="4"/>
      <c r="AGU31" s="4"/>
      <c r="AGV31" s="4"/>
      <c r="AGW31" s="4"/>
      <c r="AGX31" s="4"/>
      <c r="AGY31" s="4"/>
      <c r="AGZ31" s="4"/>
      <c r="AHA31" s="4"/>
      <c r="AHB31" s="4"/>
      <c r="AHC31" s="4"/>
      <c r="AHD31" s="4"/>
      <c r="AHE31" s="4"/>
      <c r="AHF31" s="4"/>
      <c r="AHG31" s="4"/>
      <c r="AHH31" s="4"/>
      <c r="AHI31" s="4"/>
      <c r="AHJ31" s="4"/>
      <c r="AHK31" s="4"/>
      <c r="AHL31" s="4"/>
      <c r="AHM31" s="4"/>
      <c r="AHN31" s="4"/>
      <c r="AHO31" s="4"/>
      <c r="AHP31" s="4"/>
      <c r="AHQ31" s="4"/>
      <c r="AHR31" s="4"/>
      <c r="AHS31" s="4"/>
      <c r="AHT31" s="4"/>
      <c r="AHU31" s="4"/>
      <c r="AHV31" s="4"/>
      <c r="AHW31" s="4"/>
      <c r="AHX31" s="4"/>
      <c r="AHY31" s="4"/>
      <c r="AHZ31" s="4"/>
      <c r="AIA31" s="4"/>
      <c r="AIB31" s="4"/>
      <c r="AIC31" s="4"/>
      <c r="AID31" s="4"/>
      <c r="AIE31" s="4"/>
      <c r="AIF31" s="4"/>
      <c r="AIG31" s="4"/>
      <c r="AIH31" s="4"/>
      <c r="AII31" s="4"/>
      <c r="AIJ31" s="4"/>
      <c r="AIK31" s="4"/>
      <c r="AIL31" s="4"/>
      <c r="AIM31" s="4"/>
      <c r="AIN31" s="4"/>
      <c r="AIO31" s="4"/>
      <c r="AIP31" s="4"/>
      <c r="AIQ31" s="4"/>
      <c r="AIR31" s="4"/>
      <c r="AIS31" s="4"/>
      <c r="AIT31" s="4"/>
      <c r="AIU31" s="4"/>
      <c r="AIV31" s="4"/>
      <c r="AIW31" s="4"/>
      <c r="AIX31" s="4"/>
      <c r="AIY31" s="4"/>
      <c r="AIZ31" s="4"/>
      <c r="AJA31" s="4"/>
      <c r="AJB31" s="4"/>
      <c r="AJC31" s="4"/>
      <c r="AJD31" s="4"/>
      <c r="AJE31" s="4"/>
      <c r="AJF31" s="4"/>
      <c r="AJG31" s="4"/>
      <c r="AJH31" s="4"/>
      <c r="AJI31" s="4"/>
      <c r="AJJ31" s="4"/>
      <c r="AJK31" s="4"/>
      <c r="AJL31" s="4"/>
      <c r="AJM31" s="4"/>
      <c r="AJN31" s="4"/>
      <c r="AJO31" s="4"/>
      <c r="AJP31" s="4"/>
      <c r="AJQ31" s="4"/>
      <c r="AJR31" s="4"/>
      <c r="AJS31" s="4"/>
      <c r="AJT31" s="4"/>
      <c r="AJU31" s="4"/>
      <c r="AJV31" s="4"/>
      <c r="AJW31" s="4"/>
      <c r="AJX31" s="4"/>
      <c r="AJY31" s="4"/>
      <c r="AJZ31" s="4"/>
      <c r="AKA31" s="4"/>
      <c r="AKB31" s="4"/>
      <c r="AKC31" s="4"/>
      <c r="AKD31" s="4"/>
      <c r="AKE31" s="4"/>
      <c r="AKF31" s="4"/>
      <c r="AKG31" s="4"/>
      <c r="AKH31" s="4"/>
      <c r="AKI31" s="4"/>
      <c r="AKJ31" s="4"/>
      <c r="AKK31" s="4"/>
      <c r="AKL31" s="4"/>
      <c r="AKM31" s="4"/>
      <c r="AKN31" s="4"/>
      <c r="AKO31" s="4"/>
      <c r="AKP31" s="4"/>
      <c r="AKQ31" s="4"/>
      <c r="AKR31" s="4"/>
      <c r="AKS31" s="4"/>
      <c r="AKT31" s="4"/>
      <c r="AKU31" s="4"/>
      <c r="AKV31" s="4"/>
      <c r="AKW31" s="4"/>
      <c r="AKX31" s="4"/>
      <c r="AKY31" s="4"/>
      <c r="AKZ31" s="4"/>
      <c r="ALA31" s="4"/>
      <c r="ALB31" s="4"/>
      <c r="ALC31" s="4"/>
      <c r="ALD31" s="4"/>
      <c r="ALE31" s="4"/>
      <c r="ALF31" s="4"/>
      <c r="ALG31" s="4"/>
      <c r="ALH31" s="4"/>
      <c r="ALI31" s="4"/>
      <c r="ALJ31" s="4"/>
      <c r="ALK31" s="4"/>
      <c r="ALL31" s="4"/>
      <c r="ALM31" s="4"/>
      <c r="ALN31" s="4"/>
      <c r="ALO31" s="4"/>
      <c r="ALP31" s="4"/>
      <c r="ALQ31" s="4"/>
      <c r="ALR31" s="4"/>
      <c r="ALS31" s="4"/>
      <c r="ALT31" s="4"/>
      <c r="ALU31" s="4"/>
      <c r="ALV31" s="4"/>
      <c r="ALW31" s="4"/>
      <c r="ALX31" s="4"/>
      <c r="ALY31" s="4"/>
      <c r="ALZ31" s="4"/>
      <c r="AMA31" s="4"/>
      <c r="AMB31" s="4"/>
      <c r="AMC31" s="4"/>
      <c r="AMD31" s="4"/>
      <c r="AME31" s="4"/>
      <c r="AMF31" s="4"/>
      <c r="AMG31" s="4"/>
      <c r="AMH31" s="4"/>
      <c r="AMI31" s="4"/>
      <c r="AMJ31" s="4"/>
      <c r="AMK31" s="4"/>
      <c r="AML31" s="4"/>
      <c r="AMM31" s="4"/>
      <c r="AMN31" s="4"/>
      <c r="AMO31" s="4"/>
      <c r="AMP31" s="4"/>
      <c r="AMQ31" s="4"/>
      <c r="AMR31" s="4"/>
      <c r="AMS31" s="4"/>
      <c r="AMT31" s="4"/>
      <c r="AMU31" s="4"/>
      <c r="AMV31" s="4"/>
      <c r="AMW31" s="4"/>
      <c r="AMX31" s="4"/>
      <c r="AMY31" s="4"/>
      <c r="AMZ31" s="4"/>
      <c r="ANA31" s="4"/>
      <c r="ANB31" s="4"/>
      <c r="ANC31" s="4"/>
      <c r="AND31" s="4"/>
      <c r="ANE31" s="4"/>
      <c r="ANF31" s="4"/>
      <c r="ANG31" s="4"/>
      <c r="ANH31" s="4"/>
      <c r="ANI31" s="4"/>
      <c r="ANJ31" s="4"/>
      <c r="ANK31" s="4"/>
      <c r="ANL31" s="4"/>
      <c r="ANM31" s="4"/>
      <c r="ANN31" s="4"/>
      <c r="ANO31" s="4"/>
      <c r="ANP31" s="4"/>
      <c r="ANQ31" s="4"/>
      <c r="ANR31" s="4"/>
      <c r="ANS31" s="4"/>
      <c r="ANT31" s="4"/>
      <c r="ANU31" s="4"/>
      <c r="ANV31" s="4"/>
      <c r="ANW31" s="4"/>
      <c r="ANX31" s="4"/>
      <c r="ANY31" s="4"/>
      <c r="ANZ31" s="4"/>
      <c r="AOA31" s="4"/>
      <c r="AOB31" s="4"/>
      <c r="AOC31" s="4"/>
      <c r="AOD31" s="4"/>
      <c r="AOE31" s="4"/>
      <c r="AOF31" s="4"/>
      <c r="AOG31" s="4"/>
      <c r="AOH31" s="4"/>
      <c r="AOI31" s="4"/>
      <c r="AOJ31" s="4"/>
      <c r="AOK31" s="4"/>
      <c r="AOL31" s="4"/>
      <c r="AOM31" s="4"/>
      <c r="AON31" s="4"/>
      <c r="AOO31" s="4"/>
      <c r="AOP31" s="4"/>
      <c r="AOQ31" s="4"/>
      <c r="AOR31" s="4"/>
      <c r="AOS31" s="4"/>
      <c r="AOT31" s="4"/>
      <c r="AOU31" s="4"/>
      <c r="AOV31" s="4"/>
      <c r="AOW31" s="4"/>
      <c r="AOX31" s="4"/>
      <c r="AOY31" s="4"/>
      <c r="AOZ31" s="4"/>
      <c r="APA31" s="4"/>
      <c r="APB31" s="4"/>
      <c r="APC31" s="4"/>
      <c r="APD31" s="4"/>
      <c r="APE31" s="4"/>
      <c r="APF31" s="4"/>
      <c r="APG31" s="4"/>
      <c r="APH31" s="4"/>
      <c r="API31" s="4"/>
      <c r="APJ31" s="4"/>
      <c r="APK31" s="4"/>
      <c r="APL31" s="4"/>
      <c r="APM31" s="4"/>
      <c r="APN31" s="4"/>
      <c r="APO31" s="4"/>
      <c r="APP31" s="4"/>
      <c r="APQ31" s="4"/>
      <c r="APR31" s="4"/>
      <c r="APS31" s="4"/>
      <c r="APT31" s="4"/>
    </row>
    <row r="32" spans="1:1112" ht="15" customHeight="1">
      <c r="A32" s="4">
        <f t="shared" si="15"/>
        <v>31</v>
      </c>
      <c r="B32" s="46" t="s">
        <v>43</v>
      </c>
      <c r="C32" s="13">
        <v>332</v>
      </c>
      <c r="D32" s="4" t="s">
        <v>26</v>
      </c>
      <c r="E32" s="14">
        <f t="shared" si="0"/>
        <v>0</v>
      </c>
      <c r="F32" s="15">
        <f t="shared" si="1"/>
        <v>34.877708333333338</v>
      </c>
      <c r="G32" s="15">
        <f t="shared" si="2"/>
        <v>17.905625000000001</v>
      </c>
      <c r="H32" s="15">
        <f t="shared" si="3"/>
        <v>17.770416666666666</v>
      </c>
      <c r="I32" s="15">
        <f t="shared" si="4"/>
        <v>29.821666666666669</v>
      </c>
      <c r="J32" s="22">
        <f t="shared" si="5"/>
        <v>100.37541666666668</v>
      </c>
      <c r="K32" s="23">
        <f t="shared" si="6"/>
        <v>100.37541666666668</v>
      </c>
      <c r="L32" s="24">
        <v>100.38</v>
      </c>
      <c r="M32" s="25">
        <f t="shared" si="7"/>
        <v>-4.583333333314954E-3</v>
      </c>
      <c r="N32" s="4">
        <v>483.27</v>
      </c>
      <c r="O32" s="24">
        <v>485</v>
      </c>
      <c r="P32" s="25">
        <f t="shared" si="8"/>
        <v>-1.7345833333333189</v>
      </c>
      <c r="Q32" s="4">
        <v>374.15</v>
      </c>
      <c r="R32" s="24">
        <v>374.15</v>
      </c>
      <c r="S32" s="25">
        <f t="shared" si="9"/>
        <v>-1.7345833333333189</v>
      </c>
      <c r="T32" s="4">
        <v>95.85</v>
      </c>
      <c r="U32" s="24">
        <v>95.85</v>
      </c>
      <c r="V32" s="25">
        <f t="shared" si="10"/>
        <v>-1.7345833333333189</v>
      </c>
      <c r="W32" s="4">
        <v>491.88</v>
      </c>
      <c r="X32" s="4">
        <v>490.15</v>
      </c>
      <c r="Y32" s="33">
        <f t="shared" si="11"/>
        <v>-4.5833333333007431E-3</v>
      </c>
      <c r="Z32" s="34">
        <v>394.2</v>
      </c>
      <c r="AA32" s="34">
        <v>394.2</v>
      </c>
      <c r="AB32" s="34">
        <f t="shared" si="12"/>
        <v>-4.5833333333007431E-3</v>
      </c>
      <c r="AC32" s="39">
        <v>820.68</v>
      </c>
      <c r="AD32" s="4">
        <v>820.68</v>
      </c>
      <c r="AE32" s="41">
        <f t="shared" si="13"/>
        <v>-4.5833333332438997E-3</v>
      </c>
      <c r="AF32" s="4">
        <v>131.91</v>
      </c>
      <c r="AG32" s="24"/>
      <c r="AH32" s="44">
        <f t="shared" si="14"/>
        <v>131.90541666666675</v>
      </c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  <c r="AAF32" s="4"/>
      <c r="AAG32" s="4"/>
      <c r="AAH32" s="4"/>
      <c r="AAI32" s="4"/>
      <c r="AAJ32" s="4"/>
      <c r="AAK32" s="4"/>
      <c r="AAL32" s="4"/>
      <c r="AAM32" s="4"/>
      <c r="AAN32" s="4"/>
      <c r="AAO32" s="4"/>
      <c r="AAP32" s="4"/>
      <c r="AAQ32" s="4"/>
      <c r="AAR32" s="4"/>
      <c r="AAS32" s="4"/>
      <c r="AAT32" s="4"/>
      <c r="AAU32" s="4"/>
      <c r="AAV32" s="4"/>
      <c r="AAW32" s="4"/>
      <c r="AAX32" s="4"/>
      <c r="AAY32" s="4"/>
      <c r="AAZ32" s="4"/>
      <c r="ABA32" s="4"/>
      <c r="ABB32" s="4"/>
      <c r="ABC32" s="4"/>
      <c r="ABD32" s="4"/>
      <c r="ABE32" s="4"/>
      <c r="ABF32" s="4"/>
      <c r="ABG32" s="4"/>
      <c r="ABH32" s="4"/>
      <c r="ABI32" s="4"/>
      <c r="ABJ32" s="4"/>
      <c r="ABK32" s="4"/>
      <c r="ABL32" s="4"/>
      <c r="ABM32" s="4"/>
      <c r="ABN32" s="4"/>
      <c r="ABO32" s="4"/>
      <c r="ABP32" s="4"/>
      <c r="ABQ32" s="4"/>
      <c r="ABR32" s="4"/>
      <c r="ABS32" s="4"/>
      <c r="ABT32" s="4"/>
      <c r="ABU32" s="4"/>
      <c r="ABV32" s="4"/>
      <c r="ABW32" s="4"/>
      <c r="ABX32" s="4"/>
      <c r="ABY32" s="4"/>
      <c r="ABZ32" s="4"/>
      <c r="ACA32" s="4"/>
      <c r="ACB32" s="4"/>
      <c r="ACC32" s="4"/>
      <c r="ACD32" s="4"/>
      <c r="ACE32" s="4"/>
      <c r="ACF32" s="4"/>
      <c r="ACG32" s="4"/>
      <c r="ACH32" s="4"/>
      <c r="ACI32" s="4"/>
      <c r="ACJ32" s="4"/>
      <c r="ACK32" s="4"/>
      <c r="ACL32" s="4"/>
      <c r="ACM32" s="4"/>
      <c r="ACN32" s="4"/>
      <c r="ACO32" s="4"/>
      <c r="ACP32" s="4"/>
      <c r="ACQ32" s="4"/>
      <c r="ACR32" s="4"/>
      <c r="ACS32" s="4"/>
      <c r="ACT32" s="4"/>
      <c r="ACU32" s="4"/>
      <c r="ACV32" s="4"/>
      <c r="ACW32" s="4"/>
      <c r="ACX32" s="4"/>
      <c r="ACY32" s="4"/>
      <c r="ACZ32" s="4"/>
      <c r="ADA32" s="4"/>
      <c r="ADB32" s="4"/>
      <c r="ADC32" s="4"/>
      <c r="ADD32" s="4"/>
      <c r="ADE32" s="4"/>
      <c r="ADF32" s="4"/>
      <c r="ADG32" s="4"/>
      <c r="ADH32" s="4"/>
      <c r="ADI32" s="4"/>
      <c r="ADJ32" s="4"/>
      <c r="ADK32" s="4"/>
      <c r="ADL32" s="4"/>
      <c r="ADM32" s="4"/>
      <c r="ADN32" s="4"/>
      <c r="ADO32" s="4"/>
      <c r="ADP32" s="4"/>
      <c r="ADQ32" s="4"/>
      <c r="ADR32" s="4"/>
      <c r="ADS32" s="4"/>
      <c r="ADT32" s="4"/>
      <c r="ADU32" s="4"/>
      <c r="ADV32" s="4"/>
      <c r="ADW32" s="4"/>
      <c r="ADX32" s="4"/>
      <c r="ADY32" s="4"/>
      <c r="ADZ32" s="4"/>
      <c r="AEA32" s="4"/>
      <c r="AEB32" s="4"/>
      <c r="AEC32" s="4"/>
      <c r="AED32" s="4"/>
      <c r="AEE32" s="4"/>
      <c r="AEF32" s="4"/>
      <c r="AEG32" s="4"/>
      <c r="AEH32" s="4"/>
      <c r="AEI32" s="4"/>
      <c r="AEJ32" s="4"/>
      <c r="AEK32" s="4"/>
      <c r="AEL32" s="4"/>
      <c r="AEM32" s="4"/>
      <c r="AEN32" s="4"/>
      <c r="AEO32" s="4"/>
      <c r="AEP32" s="4"/>
      <c r="AEQ32" s="4"/>
      <c r="AER32" s="4"/>
      <c r="AES32" s="4"/>
      <c r="AET32" s="4"/>
      <c r="AEU32" s="4"/>
      <c r="AEV32" s="4"/>
      <c r="AEW32" s="4"/>
      <c r="AEX32" s="4"/>
      <c r="AEY32" s="4"/>
      <c r="AEZ32" s="4"/>
      <c r="AFA32" s="4"/>
      <c r="AFB32" s="4"/>
      <c r="AFC32" s="4"/>
      <c r="AFD32" s="4"/>
      <c r="AFE32" s="4"/>
      <c r="AFF32" s="4"/>
      <c r="AFG32" s="4"/>
      <c r="AFH32" s="4"/>
      <c r="AFI32" s="4"/>
      <c r="AFJ32" s="4"/>
      <c r="AFK32" s="4"/>
      <c r="AFL32" s="4"/>
      <c r="AFM32" s="4"/>
      <c r="AFN32" s="4"/>
      <c r="AFO32" s="4"/>
      <c r="AFP32" s="4"/>
      <c r="AFQ32" s="4"/>
      <c r="AFR32" s="4"/>
      <c r="AFS32" s="4"/>
      <c r="AFT32" s="4"/>
      <c r="AFU32" s="4"/>
      <c r="AFV32" s="4"/>
      <c r="AFW32" s="4"/>
      <c r="AFX32" s="4"/>
      <c r="AFY32" s="4"/>
      <c r="AFZ32" s="4"/>
      <c r="AGA32" s="4"/>
      <c r="AGB32" s="4"/>
      <c r="AGC32" s="4"/>
      <c r="AGD32" s="4"/>
      <c r="AGE32" s="4"/>
      <c r="AGF32" s="4"/>
      <c r="AGG32" s="4"/>
      <c r="AGH32" s="4"/>
      <c r="AGI32" s="4"/>
      <c r="AGJ32" s="4"/>
      <c r="AGK32" s="4"/>
      <c r="AGL32" s="4"/>
      <c r="AGM32" s="4"/>
      <c r="AGN32" s="4"/>
      <c r="AGO32" s="4"/>
      <c r="AGP32" s="4"/>
      <c r="AGQ32" s="4"/>
      <c r="AGR32" s="4"/>
      <c r="AGS32" s="4"/>
      <c r="AGT32" s="4"/>
      <c r="AGU32" s="4"/>
      <c r="AGV32" s="4"/>
      <c r="AGW32" s="4"/>
      <c r="AGX32" s="4"/>
      <c r="AGY32" s="4"/>
      <c r="AGZ32" s="4"/>
      <c r="AHA32" s="4"/>
      <c r="AHB32" s="4"/>
      <c r="AHC32" s="4"/>
      <c r="AHD32" s="4"/>
      <c r="AHE32" s="4"/>
      <c r="AHF32" s="4"/>
      <c r="AHG32" s="4"/>
      <c r="AHH32" s="4"/>
      <c r="AHI32" s="4"/>
      <c r="AHJ32" s="4"/>
      <c r="AHK32" s="4"/>
      <c r="AHL32" s="4"/>
      <c r="AHM32" s="4"/>
      <c r="AHN32" s="4"/>
      <c r="AHO32" s="4"/>
      <c r="AHP32" s="4"/>
      <c r="AHQ32" s="4"/>
      <c r="AHR32" s="4"/>
      <c r="AHS32" s="4"/>
      <c r="AHT32" s="4"/>
      <c r="AHU32" s="4"/>
      <c r="AHV32" s="4"/>
      <c r="AHW32" s="4"/>
      <c r="AHX32" s="4"/>
      <c r="AHY32" s="4"/>
      <c r="AHZ32" s="4"/>
      <c r="AIA32" s="4"/>
      <c r="AIB32" s="4"/>
      <c r="AIC32" s="4"/>
      <c r="AID32" s="4"/>
      <c r="AIE32" s="4"/>
      <c r="AIF32" s="4"/>
      <c r="AIG32" s="4"/>
      <c r="AIH32" s="4"/>
      <c r="AII32" s="4"/>
      <c r="AIJ32" s="4"/>
      <c r="AIK32" s="4"/>
      <c r="AIL32" s="4"/>
      <c r="AIM32" s="4"/>
      <c r="AIN32" s="4"/>
      <c r="AIO32" s="4"/>
      <c r="AIP32" s="4"/>
      <c r="AIQ32" s="4"/>
      <c r="AIR32" s="4"/>
      <c r="AIS32" s="4"/>
      <c r="AIT32" s="4"/>
      <c r="AIU32" s="4"/>
      <c r="AIV32" s="4"/>
      <c r="AIW32" s="4"/>
      <c r="AIX32" s="4"/>
      <c r="AIY32" s="4"/>
      <c r="AIZ32" s="4"/>
      <c r="AJA32" s="4"/>
      <c r="AJB32" s="4"/>
      <c r="AJC32" s="4"/>
      <c r="AJD32" s="4"/>
      <c r="AJE32" s="4"/>
      <c r="AJF32" s="4"/>
      <c r="AJG32" s="4"/>
      <c r="AJH32" s="4"/>
      <c r="AJI32" s="4"/>
      <c r="AJJ32" s="4"/>
      <c r="AJK32" s="4"/>
      <c r="AJL32" s="4"/>
      <c r="AJM32" s="4"/>
      <c r="AJN32" s="4"/>
      <c r="AJO32" s="4"/>
      <c r="AJP32" s="4"/>
      <c r="AJQ32" s="4"/>
      <c r="AJR32" s="4"/>
      <c r="AJS32" s="4"/>
      <c r="AJT32" s="4"/>
      <c r="AJU32" s="4"/>
      <c r="AJV32" s="4"/>
      <c r="AJW32" s="4"/>
      <c r="AJX32" s="4"/>
      <c r="AJY32" s="4"/>
      <c r="AJZ32" s="4"/>
      <c r="AKA32" s="4"/>
      <c r="AKB32" s="4"/>
      <c r="AKC32" s="4"/>
      <c r="AKD32" s="4"/>
      <c r="AKE32" s="4"/>
      <c r="AKF32" s="4"/>
      <c r="AKG32" s="4"/>
      <c r="AKH32" s="4"/>
      <c r="AKI32" s="4"/>
      <c r="AKJ32" s="4"/>
      <c r="AKK32" s="4"/>
      <c r="AKL32" s="4"/>
      <c r="AKM32" s="4"/>
      <c r="AKN32" s="4"/>
      <c r="AKO32" s="4"/>
      <c r="AKP32" s="4"/>
      <c r="AKQ32" s="4"/>
      <c r="AKR32" s="4"/>
      <c r="AKS32" s="4"/>
      <c r="AKT32" s="4"/>
      <c r="AKU32" s="4"/>
      <c r="AKV32" s="4"/>
      <c r="AKW32" s="4"/>
      <c r="AKX32" s="4"/>
      <c r="AKY32" s="4"/>
      <c r="AKZ32" s="4"/>
      <c r="ALA32" s="4"/>
      <c r="ALB32" s="4"/>
      <c r="ALC32" s="4"/>
      <c r="ALD32" s="4"/>
      <c r="ALE32" s="4"/>
      <c r="ALF32" s="4"/>
      <c r="ALG32" s="4"/>
      <c r="ALH32" s="4"/>
      <c r="ALI32" s="4"/>
      <c r="ALJ32" s="4"/>
      <c r="ALK32" s="4"/>
      <c r="ALL32" s="4"/>
      <c r="ALM32" s="4"/>
      <c r="ALN32" s="4"/>
      <c r="ALO32" s="4"/>
      <c r="ALP32" s="4"/>
      <c r="ALQ32" s="4"/>
      <c r="ALR32" s="4"/>
      <c r="ALS32" s="4"/>
      <c r="ALT32" s="4"/>
      <c r="ALU32" s="4"/>
      <c r="ALV32" s="4"/>
      <c r="ALW32" s="4"/>
      <c r="ALX32" s="4"/>
      <c r="ALY32" s="4"/>
      <c r="ALZ32" s="4"/>
      <c r="AMA32" s="4"/>
      <c r="AMB32" s="4"/>
      <c r="AMC32" s="4"/>
      <c r="AMD32" s="4"/>
      <c r="AME32" s="4"/>
      <c r="AMF32" s="4"/>
      <c r="AMG32" s="4"/>
      <c r="AMH32" s="4"/>
      <c r="AMI32" s="4"/>
      <c r="AMJ32" s="4"/>
      <c r="AMK32" s="4"/>
      <c r="AML32" s="4"/>
      <c r="AMM32" s="4"/>
      <c r="AMN32" s="4"/>
      <c r="AMO32" s="4"/>
      <c r="AMP32" s="4"/>
      <c r="AMQ32" s="4"/>
      <c r="AMR32" s="4"/>
      <c r="AMS32" s="4"/>
      <c r="AMT32" s="4"/>
      <c r="AMU32" s="4"/>
      <c r="AMV32" s="4"/>
      <c r="AMW32" s="4"/>
      <c r="AMX32" s="4"/>
      <c r="AMY32" s="4"/>
      <c r="AMZ32" s="4"/>
      <c r="ANA32" s="4"/>
      <c r="ANB32" s="4"/>
      <c r="ANC32" s="4"/>
      <c r="AND32" s="4"/>
      <c r="ANE32" s="4"/>
      <c r="ANF32" s="4"/>
      <c r="ANG32" s="4"/>
      <c r="ANH32" s="4"/>
      <c r="ANI32" s="4"/>
      <c r="ANJ32" s="4"/>
      <c r="ANK32" s="4"/>
      <c r="ANL32" s="4"/>
      <c r="ANM32" s="4"/>
      <c r="ANN32" s="4"/>
      <c r="ANO32" s="4"/>
      <c r="ANP32" s="4"/>
      <c r="ANQ32" s="4"/>
      <c r="ANR32" s="4"/>
      <c r="ANS32" s="4"/>
      <c r="ANT32" s="4"/>
      <c r="ANU32" s="4"/>
      <c r="ANV32" s="4"/>
      <c r="ANW32" s="4"/>
      <c r="ANX32" s="4"/>
      <c r="ANY32" s="4"/>
      <c r="ANZ32" s="4"/>
      <c r="AOA32" s="4"/>
      <c r="AOB32" s="4"/>
      <c r="AOC32" s="4"/>
      <c r="AOD32" s="4"/>
      <c r="AOE32" s="4"/>
      <c r="AOF32" s="4"/>
      <c r="AOG32" s="4"/>
      <c r="AOH32" s="4"/>
      <c r="AOI32" s="4"/>
      <c r="AOJ32" s="4"/>
      <c r="AOK32" s="4"/>
      <c r="AOL32" s="4"/>
      <c r="AOM32" s="4"/>
      <c r="AON32" s="4"/>
      <c r="AOO32" s="4"/>
      <c r="AOP32" s="4"/>
      <c r="AOQ32" s="4"/>
      <c r="AOR32" s="4"/>
      <c r="AOS32" s="4"/>
      <c r="AOT32" s="4"/>
      <c r="AOU32" s="4"/>
      <c r="AOV32" s="4"/>
      <c r="AOW32" s="4"/>
      <c r="AOX32" s="4"/>
      <c r="AOY32" s="4"/>
      <c r="AOZ32" s="4"/>
      <c r="APA32" s="4"/>
      <c r="APB32" s="4"/>
      <c r="APC32" s="4"/>
      <c r="APD32" s="4"/>
      <c r="APE32" s="4"/>
      <c r="APF32" s="4"/>
      <c r="APG32" s="4"/>
      <c r="APH32" s="4"/>
      <c r="API32" s="4"/>
      <c r="APJ32" s="4"/>
      <c r="APK32" s="4"/>
      <c r="APL32" s="4"/>
      <c r="APM32" s="4"/>
      <c r="APN32" s="4"/>
      <c r="APO32" s="4"/>
      <c r="APP32" s="4"/>
      <c r="APQ32" s="4"/>
      <c r="APR32" s="4"/>
      <c r="APS32" s="4"/>
      <c r="APT32" s="4"/>
    </row>
    <row r="33" spans="1:1112">
      <c r="A33" s="4">
        <f t="shared" si="15"/>
        <v>32</v>
      </c>
      <c r="B33" s="46">
        <v>66</v>
      </c>
      <c r="C33" s="13">
        <v>332</v>
      </c>
      <c r="D33" s="4" t="s">
        <v>35</v>
      </c>
      <c r="E33" s="14">
        <f t="shared" si="0"/>
        <v>0</v>
      </c>
      <c r="F33" s="15">
        <f t="shared" si="1"/>
        <v>34.877708333333338</v>
      </c>
      <c r="G33" s="15">
        <f t="shared" si="2"/>
        <v>17.905625000000001</v>
      </c>
      <c r="H33" s="15">
        <f t="shared" si="3"/>
        <v>17.770416666666666</v>
      </c>
      <c r="I33" s="15">
        <f t="shared" si="4"/>
        <v>29.821666666666669</v>
      </c>
      <c r="J33" s="22">
        <f t="shared" si="5"/>
        <v>100.37541666666668</v>
      </c>
      <c r="K33" s="23">
        <f t="shared" si="6"/>
        <v>100.37541666666668</v>
      </c>
      <c r="L33" s="24">
        <v>101</v>
      </c>
      <c r="M33" s="25">
        <f t="shared" si="7"/>
        <v>-0.6245833333333195</v>
      </c>
      <c r="N33" s="4">
        <v>483.27</v>
      </c>
      <c r="O33" s="24">
        <v>484</v>
      </c>
      <c r="P33" s="25">
        <f t="shared" si="8"/>
        <v>-1.3545833333333235</v>
      </c>
      <c r="Q33" s="4">
        <v>374.15</v>
      </c>
      <c r="R33" s="24">
        <v>375</v>
      </c>
      <c r="S33" s="25">
        <f t="shared" si="9"/>
        <v>-2.2045833333333462</v>
      </c>
      <c r="T33" s="4">
        <v>95.85</v>
      </c>
      <c r="U33" s="24">
        <v>96</v>
      </c>
      <c r="V33" s="25">
        <f t="shared" si="10"/>
        <v>-2.3545833333333519</v>
      </c>
      <c r="W33" s="4">
        <v>491.88</v>
      </c>
      <c r="X33" s="24">
        <v>490</v>
      </c>
      <c r="Y33" s="33">
        <f t="shared" si="11"/>
        <v>-0.47458333333338487</v>
      </c>
      <c r="Z33" s="34">
        <v>394.2</v>
      </c>
      <c r="AA33" s="34">
        <v>394</v>
      </c>
      <c r="AB33" s="34">
        <f t="shared" si="12"/>
        <v>-0.27458333333339624</v>
      </c>
      <c r="AC33" s="39">
        <v>820.68</v>
      </c>
      <c r="AD33" s="4">
        <v>820.41</v>
      </c>
      <c r="AE33" s="41">
        <f t="shared" si="13"/>
        <v>-4.5833333334712734E-3</v>
      </c>
      <c r="AF33" s="4">
        <v>131.91</v>
      </c>
      <c r="AG33" s="24"/>
      <c r="AH33" s="44">
        <f t="shared" si="14"/>
        <v>131.90541666666653</v>
      </c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  <c r="AAF33" s="4"/>
      <c r="AAG33" s="4"/>
      <c r="AAH33" s="4"/>
      <c r="AAI33" s="4"/>
      <c r="AAJ33" s="4"/>
      <c r="AAK33" s="4"/>
      <c r="AAL33" s="4"/>
      <c r="AAM33" s="4"/>
      <c r="AAN33" s="4"/>
      <c r="AAO33" s="4"/>
      <c r="AAP33" s="4"/>
      <c r="AAQ33" s="4"/>
      <c r="AAR33" s="4"/>
      <c r="AAS33" s="4"/>
      <c r="AAT33" s="4"/>
      <c r="AAU33" s="4"/>
      <c r="AAV33" s="4"/>
      <c r="AAW33" s="4"/>
      <c r="AAX33" s="4"/>
      <c r="AAY33" s="4"/>
      <c r="AAZ33" s="4"/>
      <c r="ABA33" s="4"/>
      <c r="ABB33" s="4"/>
      <c r="ABC33" s="4"/>
      <c r="ABD33" s="4"/>
      <c r="ABE33" s="4"/>
      <c r="ABF33" s="4"/>
      <c r="ABG33" s="4"/>
      <c r="ABH33" s="4"/>
      <c r="ABI33" s="4"/>
      <c r="ABJ33" s="4"/>
      <c r="ABK33" s="4"/>
      <c r="ABL33" s="4"/>
      <c r="ABM33" s="4"/>
      <c r="ABN33" s="4"/>
      <c r="ABO33" s="4"/>
      <c r="ABP33" s="4"/>
      <c r="ABQ33" s="4"/>
      <c r="ABR33" s="4"/>
      <c r="ABS33" s="4"/>
      <c r="ABT33" s="4"/>
      <c r="ABU33" s="4"/>
      <c r="ABV33" s="4"/>
      <c r="ABW33" s="4"/>
      <c r="ABX33" s="4"/>
      <c r="ABY33" s="4"/>
      <c r="ABZ33" s="4"/>
      <c r="ACA33" s="4"/>
      <c r="ACB33" s="4"/>
      <c r="ACC33" s="4"/>
      <c r="ACD33" s="4"/>
      <c r="ACE33" s="4"/>
      <c r="ACF33" s="4"/>
      <c r="ACG33" s="4"/>
      <c r="ACH33" s="4"/>
      <c r="ACI33" s="4"/>
      <c r="ACJ33" s="4"/>
      <c r="ACK33" s="4"/>
      <c r="ACL33" s="4"/>
      <c r="ACM33" s="4"/>
      <c r="ACN33" s="4"/>
      <c r="ACO33" s="4"/>
      <c r="ACP33" s="4"/>
      <c r="ACQ33" s="4"/>
      <c r="ACR33" s="4"/>
      <c r="ACS33" s="4"/>
      <c r="ACT33" s="4"/>
      <c r="ACU33" s="4"/>
      <c r="ACV33" s="4"/>
      <c r="ACW33" s="4"/>
      <c r="ACX33" s="4"/>
      <c r="ACY33" s="4"/>
      <c r="ACZ33" s="4"/>
      <c r="ADA33" s="4"/>
      <c r="ADB33" s="4"/>
      <c r="ADC33" s="4"/>
      <c r="ADD33" s="4"/>
      <c r="ADE33" s="4"/>
      <c r="ADF33" s="4"/>
      <c r="ADG33" s="4"/>
      <c r="ADH33" s="4"/>
      <c r="ADI33" s="4"/>
      <c r="ADJ33" s="4"/>
      <c r="ADK33" s="4"/>
      <c r="ADL33" s="4"/>
      <c r="ADM33" s="4"/>
      <c r="ADN33" s="4"/>
      <c r="ADO33" s="4"/>
      <c r="ADP33" s="4"/>
      <c r="ADQ33" s="4"/>
      <c r="ADR33" s="4"/>
      <c r="ADS33" s="4"/>
      <c r="ADT33" s="4"/>
      <c r="ADU33" s="4"/>
      <c r="ADV33" s="4"/>
      <c r="ADW33" s="4"/>
      <c r="ADX33" s="4"/>
      <c r="ADY33" s="4"/>
      <c r="ADZ33" s="4"/>
      <c r="AEA33" s="4"/>
      <c r="AEB33" s="4"/>
      <c r="AEC33" s="4"/>
      <c r="AED33" s="4"/>
      <c r="AEE33" s="4"/>
      <c r="AEF33" s="4"/>
      <c r="AEG33" s="4"/>
      <c r="AEH33" s="4"/>
      <c r="AEI33" s="4"/>
      <c r="AEJ33" s="4"/>
      <c r="AEK33" s="4"/>
      <c r="AEL33" s="4"/>
      <c r="AEM33" s="4"/>
      <c r="AEN33" s="4"/>
      <c r="AEO33" s="4"/>
      <c r="AEP33" s="4"/>
      <c r="AEQ33" s="4"/>
      <c r="AER33" s="4"/>
      <c r="AES33" s="4"/>
      <c r="AET33" s="4"/>
      <c r="AEU33" s="4"/>
      <c r="AEV33" s="4"/>
      <c r="AEW33" s="4"/>
      <c r="AEX33" s="4"/>
      <c r="AEY33" s="4"/>
      <c r="AEZ33" s="4"/>
      <c r="AFA33" s="4"/>
      <c r="AFB33" s="4"/>
      <c r="AFC33" s="4"/>
      <c r="AFD33" s="4"/>
      <c r="AFE33" s="4"/>
      <c r="AFF33" s="4"/>
      <c r="AFG33" s="4"/>
      <c r="AFH33" s="4"/>
      <c r="AFI33" s="4"/>
      <c r="AFJ33" s="4"/>
      <c r="AFK33" s="4"/>
      <c r="AFL33" s="4"/>
      <c r="AFM33" s="4"/>
      <c r="AFN33" s="4"/>
      <c r="AFO33" s="4"/>
      <c r="AFP33" s="4"/>
      <c r="AFQ33" s="4"/>
      <c r="AFR33" s="4"/>
      <c r="AFS33" s="4"/>
      <c r="AFT33" s="4"/>
      <c r="AFU33" s="4"/>
      <c r="AFV33" s="4"/>
      <c r="AFW33" s="4"/>
      <c r="AFX33" s="4"/>
      <c r="AFY33" s="4"/>
      <c r="AFZ33" s="4"/>
      <c r="AGA33" s="4"/>
      <c r="AGB33" s="4"/>
      <c r="AGC33" s="4"/>
      <c r="AGD33" s="4"/>
      <c r="AGE33" s="4"/>
      <c r="AGF33" s="4"/>
      <c r="AGG33" s="4"/>
      <c r="AGH33" s="4"/>
      <c r="AGI33" s="4"/>
      <c r="AGJ33" s="4"/>
      <c r="AGK33" s="4"/>
      <c r="AGL33" s="4"/>
      <c r="AGM33" s="4"/>
      <c r="AGN33" s="4"/>
      <c r="AGO33" s="4"/>
      <c r="AGP33" s="4"/>
      <c r="AGQ33" s="4"/>
      <c r="AGR33" s="4"/>
      <c r="AGS33" s="4"/>
      <c r="AGT33" s="4"/>
      <c r="AGU33" s="4"/>
      <c r="AGV33" s="4"/>
      <c r="AGW33" s="4"/>
      <c r="AGX33" s="4"/>
      <c r="AGY33" s="4"/>
      <c r="AGZ33" s="4"/>
      <c r="AHA33" s="4"/>
      <c r="AHB33" s="4"/>
      <c r="AHC33" s="4"/>
      <c r="AHD33" s="4"/>
      <c r="AHE33" s="4"/>
      <c r="AHF33" s="4"/>
      <c r="AHG33" s="4"/>
      <c r="AHH33" s="4"/>
      <c r="AHI33" s="4"/>
      <c r="AHJ33" s="4"/>
      <c r="AHK33" s="4"/>
      <c r="AHL33" s="4"/>
      <c r="AHM33" s="4"/>
      <c r="AHN33" s="4"/>
      <c r="AHO33" s="4"/>
      <c r="AHP33" s="4"/>
      <c r="AHQ33" s="4"/>
      <c r="AHR33" s="4"/>
      <c r="AHS33" s="4"/>
      <c r="AHT33" s="4"/>
      <c r="AHU33" s="4"/>
      <c r="AHV33" s="4"/>
      <c r="AHW33" s="4"/>
      <c r="AHX33" s="4"/>
      <c r="AHY33" s="4"/>
      <c r="AHZ33" s="4"/>
      <c r="AIA33" s="4"/>
      <c r="AIB33" s="4"/>
      <c r="AIC33" s="4"/>
      <c r="AID33" s="4"/>
      <c r="AIE33" s="4"/>
      <c r="AIF33" s="4"/>
      <c r="AIG33" s="4"/>
      <c r="AIH33" s="4"/>
      <c r="AII33" s="4"/>
      <c r="AIJ33" s="4"/>
      <c r="AIK33" s="4"/>
      <c r="AIL33" s="4"/>
      <c r="AIM33" s="4"/>
      <c r="AIN33" s="4"/>
      <c r="AIO33" s="4"/>
      <c r="AIP33" s="4"/>
      <c r="AIQ33" s="4"/>
      <c r="AIR33" s="4"/>
      <c r="AIS33" s="4"/>
      <c r="AIT33" s="4"/>
      <c r="AIU33" s="4"/>
      <c r="AIV33" s="4"/>
      <c r="AIW33" s="4"/>
      <c r="AIX33" s="4"/>
      <c r="AIY33" s="4"/>
      <c r="AIZ33" s="4"/>
      <c r="AJA33" s="4"/>
      <c r="AJB33" s="4"/>
      <c r="AJC33" s="4"/>
      <c r="AJD33" s="4"/>
      <c r="AJE33" s="4"/>
      <c r="AJF33" s="4"/>
      <c r="AJG33" s="4"/>
      <c r="AJH33" s="4"/>
      <c r="AJI33" s="4"/>
      <c r="AJJ33" s="4"/>
      <c r="AJK33" s="4"/>
      <c r="AJL33" s="4"/>
      <c r="AJM33" s="4"/>
      <c r="AJN33" s="4"/>
      <c r="AJO33" s="4"/>
      <c r="AJP33" s="4"/>
      <c r="AJQ33" s="4"/>
      <c r="AJR33" s="4"/>
      <c r="AJS33" s="4"/>
      <c r="AJT33" s="4"/>
      <c r="AJU33" s="4"/>
      <c r="AJV33" s="4"/>
      <c r="AJW33" s="4"/>
      <c r="AJX33" s="4"/>
      <c r="AJY33" s="4"/>
      <c r="AJZ33" s="4"/>
      <c r="AKA33" s="4"/>
      <c r="AKB33" s="4"/>
      <c r="AKC33" s="4"/>
      <c r="AKD33" s="4"/>
      <c r="AKE33" s="4"/>
      <c r="AKF33" s="4"/>
      <c r="AKG33" s="4"/>
      <c r="AKH33" s="4"/>
      <c r="AKI33" s="4"/>
      <c r="AKJ33" s="4"/>
      <c r="AKK33" s="4"/>
      <c r="AKL33" s="4"/>
      <c r="AKM33" s="4"/>
      <c r="AKN33" s="4"/>
      <c r="AKO33" s="4"/>
      <c r="AKP33" s="4"/>
      <c r="AKQ33" s="4"/>
      <c r="AKR33" s="4"/>
      <c r="AKS33" s="4"/>
      <c r="AKT33" s="4"/>
      <c r="AKU33" s="4"/>
      <c r="AKV33" s="4"/>
      <c r="AKW33" s="4"/>
      <c r="AKX33" s="4"/>
      <c r="AKY33" s="4"/>
      <c r="AKZ33" s="4"/>
      <c r="ALA33" s="4"/>
      <c r="ALB33" s="4"/>
      <c r="ALC33" s="4"/>
      <c r="ALD33" s="4"/>
      <c r="ALE33" s="4"/>
      <c r="ALF33" s="4"/>
      <c r="ALG33" s="4"/>
      <c r="ALH33" s="4"/>
      <c r="ALI33" s="4"/>
      <c r="ALJ33" s="4"/>
      <c r="ALK33" s="4"/>
      <c r="ALL33" s="4"/>
      <c r="ALM33" s="4"/>
      <c r="ALN33" s="4"/>
      <c r="ALO33" s="4"/>
      <c r="ALP33" s="4"/>
      <c r="ALQ33" s="4"/>
      <c r="ALR33" s="4"/>
      <c r="ALS33" s="4"/>
      <c r="ALT33" s="4"/>
      <c r="ALU33" s="4"/>
      <c r="ALV33" s="4"/>
      <c r="ALW33" s="4"/>
      <c r="ALX33" s="4"/>
      <c r="ALY33" s="4"/>
      <c r="ALZ33" s="4"/>
      <c r="AMA33" s="4"/>
      <c r="AMB33" s="4"/>
      <c r="AMC33" s="4"/>
      <c r="AMD33" s="4"/>
      <c r="AME33" s="4"/>
      <c r="AMF33" s="4"/>
      <c r="AMG33" s="4"/>
      <c r="AMH33" s="4"/>
      <c r="AMI33" s="4"/>
      <c r="AMJ33" s="4"/>
      <c r="AMK33" s="4"/>
      <c r="AML33" s="4"/>
      <c r="AMM33" s="4"/>
      <c r="AMN33" s="4"/>
      <c r="AMO33" s="4"/>
      <c r="AMP33" s="4"/>
      <c r="AMQ33" s="4"/>
      <c r="AMR33" s="4"/>
      <c r="AMS33" s="4"/>
      <c r="AMT33" s="4"/>
      <c r="AMU33" s="4"/>
      <c r="AMV33" s="4"/>
      <c r="AMW33" s="4"/>
      <c r="AMX33" s="4"/>
      <c r="AMY33" s="4"/>
      <c r="AMZ33" s="4"/>
      <c r="ANA33" s="4"/>
      <c r="ANB33" s="4"/>
      <c r="ANC33" s="4"/>
      <c r="AND33" s="4"/>
      <c r="ANE33" s="4"/>
      <c r="ANF33" s="4"/>
      <c r="ANG33" s="4"/>
      <c r="ANH33" s="4"/>
      <c r="ANI33" s="4"/>
      <c r="ANJ33" s="4"/>
      <c r="ANK33" s="4"/>
      <c r="ANL33" s="4"/>
      <c r="ANM33" s="4"/>
      <c r="ANN33" s="4"/>
      <c r="ANO33" s="4"/>
      <c r="ANP33" s="4"/>
      <c r="ANQ33" s="4"/>
      <c r="ANR33" s="4"/>
      <c r="ANS33" s="4"/>
      <c r="ANT33" s="4"/>
      <c r="ANU33" s="4"/>
      <c r="ANV33" s="4"/>
      <c r="ANW33" s="4"/>
      <c r="ANX33" s="4"/>
      <c r="ANY33" s="4"/>
      <c r="ANZ33" s="4"/>
      <c r="AOA33" s="4"/>
      <c r="AOB33" s="4"/>
      <c r="AOC33" s="4"/>
      <c r="AOD33" s="4"/>
      <c r="AOE33" s="4"/>
      <c r="AOF33" s="4"/>
      <c r="AOG33" s="4"/>
      <c r="AOH33" s="4"/>
      <c r="AOI33" s="4"/>
      <c r="AOJ33" s="4"/>
      <c r="AOK33" s="4"/>
      <c r="AOL33" s="4"/>
      <c r="AOM33" s="4"/>
      <c r="AON33" s="4"/>
      <c r="AOO33" s="4"/>
      <c r="AOP33" s="4"/>
      <c r="AOQ33" s="4"/>
      <c r="AOR33" s="4"/>
      <c r="AOS33" s="4"/>
      <c r="AOT33" s="4"/>
      <c r="AOU33" s="4"/>
      <c r="AOV33" s="4"/>
      <c r="AOW33" s="4"/>
      <c r="AOX33" s="4"/>
      <c r="AOY33" s="4"/>
      <c r="AOZ33" s="4"/>
      <c r="APA33" s="4"/>
      <c r="APB33" s="4"/>
      <c r="APC33" s="4"/>
      <c r="APD33" s="4"/>
      <c r="APE33" s="4"/>
      <c r="APF33" s="4"/>
      <c r="APG33" s="4"/>
      <c r="APH33" s="4"/>
      <c r="API33" s="4"/>
      <c r="APJ33" s="4"/>
      <c r="APK33" s="4"/>
      <c r="APL33" s="4"/>
      <c r="APM33" s="4"/>
      <c r="APN33" s="4"/>
      <c r="APO33" s="4"/>
      <c r="APP33" s="4"/>
      <c r="APQ33" s="4"/>
      <c r="APR33" s="4"/>
      <c r="APS33" s="4"/>
      <c r="APT33" s="4"/>
    </row>
    <row r="34" spans="1:1112">
      <c r="A34" s="4">
        <f t="shared" si="15"/>
        <v>33</v>
      </c>
      <c r="B34" s="46">
        <v>67</v>
      </c>
      <c r="C34" s="13">
        <v>332</v>
      </c>
      <c r="D34" s="4" t="s">
        <v>35</v>
      </c>
      <c r="E34" s="14">
        <f t="shared" si="0"/>
        <v>0</v>
      </c>
      <c r="F34" s="15">
        <f t="shared" si="1"/>
        <v>34.877708333333338</v>
      </c>
      <c r="G34" s="15">
        <f t="shared" si="2"/>
        <v>17.905625000000001</v>
      </c>
      <c r="H34" s="15">
        <f t="shared" si="3"/>
        <v>17.770416666666666</v>
      </c>
      <c r="I34" s="15">
        <f t="shared" si="4"/>
        <v>29.821666666666669</v>
      </c>
      <c r="J34" s="22">
        <f t="shared" si="5"/>
        <v>100.37541666666668</v>
      </c>
      <c r="K34" s="23">
        <f t="shared" si="6"/>
        <v>100.37541666666668</v>
      </c>
      <c r="L34" s="24">
        <v>100.38</v>
      </c>
      <c r="M34" s="25">
        <f t="shared" si="7"/>
        <v>-4.583333333314954E-3</v>
      </c>
      <c r="N34" s="4">
        <v>483.27</v>
      </c>
      <c r="O34" s="4">
        <v>483.27</v>
      </c>
      <c r="P34" s="25">
        <f t="shared" si="8"/>
        <v>-4.5833333333007431E-3</v>
      </c>
      <c r="Q34" s="4">
        <v>374.15</v>
      </c>
      <c r="R34" s="24">
        <v>374.15</v>
      </c>
      <c r="S34" s="25">
        <f t="shared" si="9"/>
        <v>-4.5833333333007431E-3</v>
      </c>
      <c r="T34" s="4">
        <v>95.85</v>
      </c>
      <c r="U34" s="24">
        <v>95.85</v>
      </c>
      <c r="V34" s="25">
        <f t="shared" si="10"/>
        <v>-4.5833333333007431E-3</v>
      </c>
      <c r="W34" s="4">
        <v>491.88</v>
      </c>
      <c r="X34" s="4">
        <v>491.88</v>
      </c>
      <c r="Y34" s="33">
        <f t="shared" si="11"/>
        <v>-4.5833333333007431E-3</v>
      </c>
      <c r="Z34" s="34">
        <v>394.2</v>
      </c>
      <c r="AA34" s="34">
        <v>395</v>
      </c>
      <c r="AB34" s="34">
        <f t="shared" si="12"/>
        <v>-0.80458333333331211</v>
      </c>
      <c r="AC34" s="39">
        <v>820.68</v>
      </c>
      <c r="AD34" s="4">
        <v>820.68</v>
      </c>
      <c r="AE34" s="41">
        <f t="shared" si="13"/>
        <v>-0.80458333333331211</v>
      </c>
      <c r="AF34" s="4">
        <v>131.91</v>
      </c>
      <c r="AG34" s="24"/>
      <c r="AH34" s="44">
        <f t="shared" si="14"/>
        <v>131.10541666666668</v>
      </c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/>
      <c r="ACI34" s="4"/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/>
      <c r="ACW34" s="4"/>
      <c r="ACX34" s="4"/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/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/>
      <c r="ADW34" s="4"/>
      <c r="ADX34" s="4"/>
      <c r="ADY34" s="4"/>
      <c r="ADZ34" s="4"/>
      <c r="AEA34" s="4"/>
      <c r="AEB34" s="4"/>
      <c r="AEC34" s="4"/>
      <c r="AED34" s="4"/>
      <c r="AEE34" s="4"/>
      <c r="AEF34" s="4"/>
      <c r="AEG34" s="4"/>
      <c r="AEH34" s="4"/>
      <c r="AEI34" s="4"/>
      <c r="AEJ34" s="4"/>
      <c r="AEK34" s="4"/>
      <c r="AEL34" s="4"/>
      <c r="AEM34" s="4"/>
      <c r="AEN34" s="4"/>
      <c r="AEO34" s="4"/>
      <c r="AEP34" s="4"/>
      <c r="AEQ34" s="4"/>
      <c r="AER34" s="4"/>
      <c r="AES34" s="4"/>
      <c r="AET34" s="4"/>
      <c r="AEU34" s="4"/>
      <c r="AEV34" s="4"/>
      <c r="AEW34" s="4"/>
      <c r="AEX34" s="4"/>
      <c r="AEY34" s="4"/>
      <c r="AEZ34" s="4"/>
      <c r="AFA34" s="4"/>
      <c r="AFB34" s="4"/>
      <c r="AFC34" s="4"/>
      <c r="AFD34" s="4"/>
      <c r="AFE34" s="4"/>
      <c r="AFF34" s="4"/>
      <c r="AFG34" s="4"/>
      <c r="AFH34" s="4"/>
      <c r="AFI34" s="4"/>
      <c r="AFJ34" s="4"/>
      <c r="AFK34" s="4"/>
      <c r="AFL34" s="4"/>
      <c r="AFM34" s="4"/>
      <c r="AFN34" s="4"/>
      <c r="AFO34" s="4"/>
      <c r="AFP34" s="4"/>
      <c r="AFQ34" s="4"/>
      <c r="AFR34" s="4"/>
      <c r="AFS34" s="4"/>
      <c r="AFT34" s="4"/>
      <c r="AFU34" s="4"/>
      <c r="AFV34" s="4"/>
      <c r="AFW34" s="4"/>
      <c r="AFX34" s="4"/>
      <c r="AFY34" s="4"/>
      <c r="AFZ34" s="4"/>
      <c r="AGA34" s="4"/>
      <c r="AGB34" s="4"/>
      <c r="AGC34" s="4"/>
      <c r="AGD34" s="4"/>
      <c r="AGE34" s="4"/>
      <c r="AGF34" s="4"/>
      <c r="AGG34" s="4"/>
      <c r="AGH34" s="4"/>
      <c r="AGI34" s="4"/>
      <c r="AGJ34" s="4"/>
      <c r="AGK34" s="4"/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/>
      <c r="AGY34" s="4"/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/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/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/>
      <c r="AIM34" s="4"/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/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/>
      <c r="AJN34" s="4"/>
      <c r="AJO34" s="4"/>
      <c r="AJP34" s="4"/>
      <c r="AJQ34" s="4"/>
      <c r="AJR34" s="4"/>
      <c r="AJS34" s="4"/>
      <c r="AJT34" s="4"/>
      <c r="AJU34" s="4"/>
      <c r="AJV34" s="4"/>
      <c r="AJW34" s="4"/>
      <c r="AJX34" s="4"/>
      <c r="AJY34" s="4"/>
      <c r="AJZ34" s="4"/>
      <c r="AKA34" s="4"/>
      <c r="AKB34" s="4"/>
      <c r="AKC34" s="4"/>
      <c r="AKD34" s="4"/>
      <c r="AKE34" s="4"/>
      <c r="AKF34" s="4"/>
      <c r="AKG34" s="4"/>
      <c r="AKH34" s="4"/>
      <c r="AKI34" s="4"/>
      <c r="AKJ34" s="4"/>
      <c r="AKK34" s="4"/>
      <c r="AKL34" s="4"/>
      <c r="AKM34" s="4"/>
      <c r="AKN34" s="4"/>
      <c r="AKO34" s="4"/>
      <c r="AKP34" s="4"/>
      <c r="AKQ34" s="4"/>
      <c r="AKR34" s="4"/>
      <c r="AKS34" s="4"/>
      <c r="AKT34" s="4"/>
      <c r="AKU34" s="4"/>
      <c r="AKV34" s="4"/>
      <c r="AKW34" s="4"/>
      <c r="AKX34" s="4"/>
      <c r="AKY34" s="4"/>
      <c r="AKZ34" s="4"/>
      <c r="ALA34" s="4"/>
      <c r="ALB34" s="4"/>
      <c r="ALC34" s="4"/>
      <c r="ALD34" s="4"/>
      <c r="ALE34" s="4"/>
      <c r="ALF34" s="4"/>
      <c r="ALG34" s="4"/>
      <c r="ALH34" s="4"/>
      <c r="ALI34" s="4"/>
      <c r="ALJ34" s="4"/>
      <c r="ALK34" s="4"/>
      <c r="ALL34" s="4"/>
      <c r="ALM34" s="4"/>
      <c r="ALN34" s="4"/>
      <c r="ALO34" s="4"/>
      <c r="ALP34" s="4"/>
      <c r="ALQ34" s="4"/>
      <c r="ALR34" s="4"/>
      <c r="ALS34" s="4"/>
      <c r="ALT34" s="4"/>
      <c r="ALU34" s="4"/>
      <c r="ALV34" s="4"/>
      <c r="ALW34" s="4"/>
      <c r="ALX34" s="4"/>
      <c r="ALY34" s="4"/>
      <c r="ALZ34" s="4"/>
      <c r="AMA34" s="4"/>
      <c r="AMB34" s="4"/>
      <c r="AMC34" s="4"/>
      <c r="AMD34" s="4"/>
      <c r="AME34" s="4"/>
      <c r="AMF34" s="4"/>
      <c r="AMG34" s="4"/>
      <c r="AMH34" s="4"/>
      <c r="AMI34" s="4"/>
      <c r="AMJ34" s="4"/>
      <c r="AMK34" s="4"/>
      <c r="AML34" s="4"/>
      <c r="AMM34" s="4"/>
      <c r="AMN34" s="4"/>
      <c r="AMO34" s="4"/>
      <c r="AMP34" s="4"/>
      <c r="AMQ34" s="4"/>
      <c r="AMR34" s="4"/>
      <c r="AMS34" s="4"/>
      <c r="AMT34" s="4"/>
      <c r="AMU34" s="4"/>
      <c r="AMV34" s="4"/>
      <c r="AMW34" s="4"/>
      <c r="AMX34" s="4"/>
      <c r="AMY34" s="4"/>
      <c r="AMZ34" s="4"/>
      <c r="ANA34" s="4"/>
      <c r="ANB34" s="4"/>
      <c r="ANC34" s="4"/>
      <c r="AND34" s="4"/>
      <c r="ANE34" s="4"/>
      <c r="ANF34" s="4"/>
      <c r="ANG34" s="4"/>
      <c r="ANH34" s="4"/>
      <c r="ANI34" s="4"/>
      <c r="ANJ34" s="4"/>
      <c r="ANK34" s="4"/>
      <c r="ANL34" s="4"/>
      <c r="ANM34" s="4"/>
      <c r="ANN34" s="4"/>
      <c r="ANO34" s="4"/>
      <c r="ANP34" s="4"/>
      <c r="ANQ34" s="4"/>
      <c r="ANR34" s="4"/>
      <c r="ANS34" s="4"/>
      <c r="ANT34" s="4"/>
      <c r="ANU34" s="4"/>
      <c r="ANV34" s="4"/>
      <c r="ANW34" s="4"/>
      <c r="ANX34" s="4"/>
      <c r="ANY34" s="4"/>
      <c r="ANZ34" s="4"/>
      <c r="AOA34" s="4"/>
      <c r="AOB34" s="4"/>
      <c r="AOC34" s="4"/>
      <c r="AOD34" s="4"/>
      <c r="AOE34" s="4"/>
      <c r="AOF34" s="4"/>
      <c r="AOG34" s="4"/>
      <c r="AOH34" s="4"/>
      <c r="AOI34" s="4"/>
      <c r="AOJ34" s="4"/>
      <c r="AOK34" s="4"/>
      <c r="AOL34" s="4"/>
      <c r="AOM34" s="4"/>
      <c r="AON34" s="4"/>
      <c r="AOO34" s="4"/>
      <c r="AOP34" s="4"/>
      <c r="AOQ34" s="4"/>
      <c r="AOR34" s="4"/>
      <c r="AOS34" s="4"/>
      <c r="AOT34" s="4"/>
      <c r="AOU34" s="4"/>
      <c r="AOV34" s="4"/>
      <c r="AOW34" s="4"/>
      <c r="AOX34" s="4"/>
      <c r="AOY34" s="4"/>
      <c r="AOZ34" s="4"/>
      <c r="APA34" s="4"/>
      <c r="APB34" s="4"/>
      <c r="APC34" s="4"/>
      <c r="APD34" s="4"/>
      <c r="APE34" s="4"/>
      <c r="APF34" s="4"/>
      <c r="APG34" s="4"/>
      <c r="APH34" s="4"/>
      <c r="API34" s="4"/>
      <c r="APJ34" s="4"/>
      <c r="APK34" s="4"/>
      <c r="APL34" s="4"/>
      <c r="APM34" s="4"/>
      <c r="APN34" s="4"/>
      <c r="APO34" s="4"/>
      <c r="APP34" s="4"/>
      <c r="APQ34" s="4"/>
      <c r="APR34" s="4"/>
      <c r="APS34" s="4"/>
      <c r="APT34" s="4"/>
    </row>
    <row r="35" spans="1:1112">
      <c r="A35" s="4">
        <f t="shared" si="15"/>
        <v>34</v>
      </c>
      <c r="B35" s="46">
        <v>68.69</v>
      </c>
      <c r="C35" s="13">
        <v>332</v>
      </c>
      <c r="D35" s="4" t="s">
        <v>35</v>
      </c>
      <c r="E35" s="14">
        <f t="shared" si="0"/>
        <v>0</v>
      </c>
      <c r="F35" s="15">
        <f t="shared" si="1"/>
        <v>34.877708333333338</v>
      </c>
      <c r="G35" s="15">
        <f t="shared" si="2"/>
        <v>17.905625000000001</v>
      </c>
      <c r="H35" s="15">
        <f t="shared" si="3"/>
        <v>17.770416666666666</v>
      </c>
      <c r="I35" s="15">
        <f t="shared" si="4"/>
        <v>29.821666666666669</v>
      </c>
      <c r="J35" s="22">
        <f t="shared" si="5"/>
        <v>100.37541666666668</v>
      </c>
      <c r="K35" s="23">
        <f t="shared" si="6"/>
        <v>100.37541666666668</v>
      </c>
      <c r="L35" s="24">
        <v>100.38</v>
      </c>
      <c r="M35" s="25">
        <f t="shared" si="7"/>
        <v>-4.583333333314954E-3</v>
      </c>
      <c r="N35" s="4">
        <v>483.27</v>
      </c>
      <c r="O35" s="4">
        <v>483.27</v>
      </c>
      <c r="P35" s="25">
        <f t="shared" si="8"/>
        <v>-4.5833333333007431E-3</v>
      </c>
      <c r="Q35" s="4">
        <v>374.15</v>
      </c>
      <c r="R35" s="24">
        <v>374.15</v>
      </c>
      <c r="S35" s="25">
        <f t="shared" si="9"/>
        <v>-4.5833333333007431E-3</v>
      </c>
      <c r="T35" s="4">
        <v>95.85</v>
      </c>
      <c r="U35" s="24">
        <v>95.85</v>
      </c>
      <c r="V35" s="25">
        <f t="shared" si="10"/>
        <v>-4.5833333333007431E-3</v>
      </c>
      <c r="W35" s="4">
        <v>491.88</v>
      </c>
      <c r="X35" s="4">
        <v>491.88</v>
      </c>
      <c r="Y35" s="33">
        <f t="shared" si="11"/>
        <v>-4.5833333333007431E-3</v>
      </c>
      <c r="Z35" s="34">
        <v>394.2</v>
      </c>
      <c r="AA35" s="34">
        <v>394.2</v>
      </c>
      <c r="AB35" s="34">
        <f t="shared" si="12"/>
        <v>-4.5833333333007431E-3</v>
      </c>
      <c r="AC35" s="39">
        <v>820.68</v>
      </c>
      <c r="AD35" s="4">
        <v>820.68</v>
      </c>
      <c r="AE35" s="41">
        <f t="shared" si="13"/>
        <v>-4.5833333332438997E-3</v>
      </c>
      <c r="AF35" s="4">
        <v>131.91</v>
      </c>
      <c r="AG35" s="24"/>
      <c r="AH35" s="44">
        <f t="shared" si="14"/>
        <v>131.90541666666675</v>
      </c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  <c r="AJQ35" s="4"/>
      <c r="AJR35" s="4"/>
      <c r="AJS35" s="4"/>
      <c r="AJT35" s="4"/>
      <c r="AJU35" s="4"/>
      <c r="AJV35" s="4"/>
      <c r="AJW35" s="4"/>
      <c r="AJX35" s="4"/>
      <c r="AJY35" s="4"/>
      <c r="AJZ35" s="4"/>
      <c r="AKA35" s="4"/>
      <c r="AKB35" s="4"/>
      <c r="AKC35" s="4"/>
      <c r="AKD35" s="4"/>
      <c r="AKE35" s="4"/>
      <c r="AKF35" s="4"/>
      <c r="AKG35" s="4"/>
      <c r="AKH35" s="4"/>
      <c r="AKI35" s="4"/>
      <c r="AKJ35" s="4"/>
      <c r="AKK35" s="4"/>
      <c r="AKL35" s="4"/>
      <c r="AKM35" s="4"/>
      <c r="AKN35" s="4"/>
      <c r="AKO35" s="4"/>
      <c r="AKP35" s="4"/>
      <c r="AKQ35" s="4"/>
      <c r="AKR35" s="4"/>
      <c r="AKS35" s="4"/>
      <c r="AKT35" s="4"/>
      <c r="AKU35" s="4"/>
      <c r="AKV35" s="4"/>
      <c r="AKW35" s="4"/>
      <c r="AKX35" s="4"/>
      <c r="AKY35" s="4"/>
      <c r="AKZ35" s="4"/>
      <c r="ALA35" s="4"/>
      <c r="ALB35" s="4"/>
      <c r="ALC35" s="4"/>
      <c r="ALD35" s="4"/>
      <c r="ALE35" s="4"/>
      <c r="ALF35" s="4"/>
      <c r="ALG35" s="4"/>
      <c r="ALH35" s="4"/>
      <c r="ALI35" s="4"/>
      <c r="ALJ35" s="4"/>
      <c r="ALK35" s="4"/>
      <c r="ALL35" s="4"/>
      <c r="ALM35" s="4"/>
      <c r="ALN35" s="4"/>
      <c r="ALO35" s="4"/>
      <c r="ALP35" s="4"/>
      <c r="ALQ35" s="4"/>
      <c r="ALR35" s="4"/>
      <c r="ALS35" s="4"/>
      <c r="ALT35" s="4"/>
      <c r="ALU35" s="4"/>
      <c r="ALV35" s="4"/>
      <c r="ALW35" s="4"/>
      <c r="ALX35" s="4"/>
      <c r="ALY35" s="4"/>
      <c r="ALZ35" s="4"/>
      <c r="AMA35" s="4"/>
      <c r="AMB35" s="4"/>
      <c r="AMC35" s="4"/>
      <c r="AMD35" s="4"/>
      <c r="AME35" s="4"/>
      <c r="AMF35" s="4"/>
      <c r="AMG35" s="4"/>
      <c r="AMH35" s="4"/>
      <c r="AMI35" s="4"/>
      <c r="AMJ35" s="4"/>
      <c r="AMK35" s="4"/>
      <c r="AML35" s="4"/>
      <c r="AMM35" s="4"/>
      <c r="AMN35" s="4"/>
      <c r="AMO35" s="4"/>
      <c r="AMP35" s="4"/>
      <c r="AMQ35" s="4"/>
      <c r="AMR35" s="4"/>
      <c r="AMS35" s="4"/>
      <c r="AMT35" s="4"/>
      <c r="AMU35" s="4"/>
      <c r="AMV35" s="4"/>
      <c r="AMW35" s="4"/>
      <c r="AMX35" s="4"/>
      <c r="AMY35" s="4"/>
      <c r="AMZ35" s="4"/>
      <c r="ANA35" s="4"/>
      <c r="ANB35" s="4"/>
      <c r="ANC35" s="4"/>
      <c r="AND35" s="4"/>
      <c r="ANE35" s="4"/>
      <c r="ANF35" s="4"/>
      <c r="ANG35" s="4"/>
      <c r="ANH35" s="4"/>
      <c r="ANI35" s="4"/>
      <c r="ANJ35" s="4"/>
      <c r="ANK35" s="4"/>
      <c r="ANL35" s="4"/>
      <c r="ANM35" s="4"/>
      <c r="ANN35" s="4"/>
      <c r="ANO35" s="4"/>
      <c r="ANP35" s="4"/>
      <c r="ANQ35" s="4"/>
      <c r="ANR35" s="4"/>
      <c r="ANS35" s="4"/>
      <c r="ANT35" s="4"/>
      <c r="ANU35" s="4"/>
      <c r="ANV35" s="4"/>
      <c r="ANW35" s="4"/>
      <c r="ANX35" s="4"/>
      <c r="ANY35" s="4"/>
      <c r="ANZ35" s="4"/>
      <c r="AOA35" s="4"/>
      <c r="AOB35" s="4"/>
      <c r="AOC35" s="4"/>
      <c r="AOD35" s="4"/>
      <c r="AOE35" s="4"/>
      <c r="AOF35" s="4"/>
      <c r="AOG35" s="4"/>
      <c r="AOH35" s="4"/>
      <c r="AOI35" s="4"/>
      <c r="AOJ35" s="4"/>
      <c r="AOK35" s="4"/>
      <c r="AOL35" s="4"/>
      <c r="AOM35" s="4"/>
      <c r="AON35" s="4"/>
      <c r="AOO35" s="4"/>
      <c r="AOP35" s="4"/>
      <c r="AOQ35" s="4"/>
      <c r="AOR35" s="4"/>
      <c r="AOS35" s="4"/>
      <c r="AOT35" s="4"/>
      <c r="AOU35" s="4"/>
      <c r="AOV35" s="4"/>
      <c r="AOW35" s="4"/>
      <c r="AOX35" s="4"/>
      <c r="AOY35" s="4"/>
      <c r="AOZ35" s="4"/>
      <c r="APA35" s="4"/>
      <c r="APB35" s="4"/>
      <c r="APC35" s="4"/>
      <c r="APD35" s="4"/>
      <c r="APE35" s="4"/>
      <c r="APF35" s="4"/>
      <c r="APG35" s="4"/>
      <c r="APH35" s="4"/>
      <c r="API35" s="4"/>
      <c r="APJ35" s="4"/>
      <c r="APK35" s="4"/>
      <c r="APL35" s="4"/>
      <c r="APM35" s="4"/>
      <c r="APN35" s="4"/>
      <c r="APO35" s="4"/>
      <c r="APP35" s="4"/>
      <c r="APQ35" s="4"/>
      <c r="APR35" s="4"/>
      <c r="APS35" s="4"/>
      <c r="APT35" s="4"/>
    </row>
    <row r="36" spans="1:1112" ht="15" customHeight="1">
      <c r="A36" s="4">
        <f t="shared" si="15"/>
        <v>35</v>
      </c>
      <c r="B36" s="46">
        <v>73.72</v>
      </c>
      <c r="C36" s="13"/>
      <c r="D36" s="4"/>
      <c r="E36" s="14">
        <f t="shared" si="0"/>
        <v>332</v>
      </c>
      <c r="F36" s="15">
        <f t="shared" si="1"/>
        <v>34.877708333333338</v>
      </c>
      <c r="G36" s="15">
        <f t="shared" si="2"/>
        <v>17.905625000000001</v>
      </c>
      <c r="H36" s="15">
        <f t="shared" si="3"/>
        <v>17.770416666666666</v>
      </c>
      <c r="I36" s="15">
        <f t="shared" si="4"/>
        <v>29.821666666666669</v>
      </c>
      <c r="J36" s="22">
        <f t="shared" si="5"/>
        <v>100.37541666666668</v>
      </c>
      <c r="K36" s="23">
        <f t="shared" si="6"/>
        <v>432.37541666666669</v>
      </c>
      <c r="L36" s="24"/>
      <c r="M36" s="23">
        <f t="shared" si="7"/>
        <v>432.37541666666669</v>
      </c>
      <c r="N36" s="4">
        <v>483.27</v>
      </c>
      <c r="O36" s="24">
        <v>920</v>
      </c>
      <c r="P36" s="26">
        <f t="shared" si="8"/>
        <v>-4.3545833333332666</v>
      </c>
      <c r="Q36" s="4">
        <v>374.15</v>
      </c>
      <c r="R36" s="24">
        <v>374.15</v>
      </c>
      <c r="S36" s="25">
        <f t="shared" si="9"/>
        <v>-4.3545833333332666</v>
      </c>
      <c r="T36" s="4">
        <v>95.85</v>
      </c>
      <c r="U36" s="24"/>
      <c r="V36" s="23">
        <f t="shared" si="10"/>
        <v>91.495416666666728</v>
      </c>
      <c r="W36" s="4">
        <v>491.88</v>
      </c>
      <c r="X36" s="4">
        <v>491.88</v>
      </c>
      <c r="Y36" s="38">
        <f t="shared" si="11"/>
        <v>91.495416666666756</v>
      </c>
      <c r="Z36" s="34">
        <v>394.2</v>
      </c>
      <c r="AA36" s="34">
        <v>485.7</v>
      </c>
      <c r="AB36" s="37">
        <f t="shared" si="12"/>
        <v>-4.5833333332438997E-3</v>
      </c>
      <c r="AC36" s="39">
        <v>820.68</v>
      </c>
      <c r="AD36" s="4">
        <v>820.68</v>
      </c>
      <c r="AE36" s="41">
        <f t="shared" si="13"/>
        <v>-4.5833333332438997E-3</v>
      </c>
      <c r="AF36" s="4">
        <v>131.91</v>
      </c>
      <c r="AG36" s="24"/>
      <c r="AH36" s="44">
        <f t="shared" si="14"/>
        <v>131.90541666666675</v>
      </c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  <c r="ACH36" s="4"/>
      <c r="ACI36" s="4"/>
      <c r="ACJ36" s="4"/>
      <c r="ACK36" s="4"/>
      <c r="ACL36" s="4"/>
      <c r="ACM36" s="4"/>
      <c r="ACN36" s="4"/>
      <c r="ACO36" s="4"/>
      <c r="ACP36" s="4"/>
      <c r="ACQ36" s="4"/>
      <c r="ACR36" s="4"/>
      <c r="ACS36" s="4"/>
      <c r="ACT36" s="4"/>
      <c r="ACU36" s="4"/>
      <c r="ACV36" s="4"/>
      <c r="ACW36" s="4"/>
      <c r="ACX36" s="4"/>
      <c r="ACY36" s="4"/>
      <c r="ACZ36" s="4"/>
      <c r="ADA36" s="4"/>
      <c r="ADB36" s="4"/>
      <c r="ADC36" s="4"/>
      <c r="ADD36" s="4"/>
      <c r="ADE36" s="4"/>
      <c r="ADF36" s="4"/>
      <c r="ADG36" s="4"/>
      <c r="ADH36" s="4"/>
      <c r="ADI36" s="4"/>
      <c r="ADJ36" s="4"/>
      <c r="ADK36" s="4"/>
      <c r="ADL36" s="4"/>
      <c r="ADM36" s="4"/>
      <c r="ADN36" s="4"/>
      <c r="ADO36" s="4"/>
      <c r="ADP36" s="4"/>
      <c r="ADQ36" s="4"/>
      <c r="ADR36" s="4"/>
      <c r="ADS36" s="4"/>
      <c r="ADT36" s="4"/>
      <c r="ADU36" s="4"/>
      <c r="ADV36" s="4"/>
      <c r="ADW36" s="4"/>
      <c r="ADX36" s="4"/>
      <c r="ADY36" s="4"/>
      <c r="ADZ36" s="4"/>
      <c r="AEA36" s="4"/>
      <c r="AEB36" s="4"/>
      <c r="AEC36" s="4"/>
      <c r="AED36" s="4"/>
      <c r="AEE36" s="4"/>
      <c r="AEF36" s="4"/>
      <c r="AEG36" s="4"/>
      <c r="AEH36" s="4"/>
      <c r="AEI36" s="4"/>
      <c r="AEJ36" s="4"/>
      <c r="AEK36" s="4"/>
      <c r="AEL36" s="4"/>
      <c r="AEM36" s="4"/>
      <c r="AEN36" s="4"/>
      <c r="AEO36" s="4"/>
      <c r="AEP36" s="4"/>
      <c r="AEQ36" s="4"/>
      <c r="AER36" s="4"/>
      <c r="AES36" s="4"/>
      <c r="AET36" s="4"/>
      <c r="AEU36" s="4"/>
      <c r="AEV36" s="4"/>
      <c r="AEW36" s="4"/>
      <c r="AEX36" s="4"/>
      <c r="AEY36" s="4"/>
      <c r="AEZ36" s="4"/>
      <c r="AFA36" s="4"/>
      <c r="AFB36" s="4"/>
      <c r="AFC36" s="4"/>
      <c r="AFD36" s="4"/>
      <c r="AFE36" s="4"/>
      <c r="AFF36" s="4"/>
      <c r="AFG36" s="4"/>
      <c r="AFH36" s="4"/>
      <c r="AFI36" s="4"/>
      <c r="AFJ36" s="4"/>
      <c r="AFK36" s="4"/>
      <c r="AFL36" s="4"/>
      <c r="AFM36" s="4"/>
      <c r="AFN36" s="4"/>
      <c r="AFO36" s="4"/>
      <c r="AFP36" s="4"/>
      <c r="AFQ36" s="4"/>
      <c r="AFR36" s="4"/>
      <c r="AFS36" s="4"/>
      <c r="AFT36" s="4"/>
      <c r="AFU36" s="4"/>
      <c r="AFV36" s="4"/>
      <c r="AFW36" s="4"/>
      <c r="AFX36" s="4"/>
      <c r="AFY36" s="4"/>
      <c r="AFZ36" s="4"/>
      <c r="AGA36" s="4"/>
      <c r="AGB36" s="4"/>
      <c r="AGC36" s="4"/>
      <c r="AGD36" s="4"/>
      <c r="AGE36" s="4"/>
      <c r="AGF36" s="4"/>
      <c r="AGG36" s="4"/>
      <c r="AGH36" s="4"/>
      <c r="AGI36" s="4"/>
      <c r="AGJ36" s="4"/>
      <c r="AGK36" s="4"/>
      <c r="AGL36" s="4"/>
      <c r="AGM36" s="4"/>
      <c r="AGN36" s="4"/>
      <c r="AGO36" s="4"/>
      <c r="AGP36" s="4"/>
      <c r="AGQ36" s="4"/>
      <c r="AGR36" s="4"/>
      <c r="AGS36" s="4"/>
      <c r="AGT36" s="4"/>
      <c r="AGU36" s="4"/>
      <c r="AGV36" s="4"/>
      <c r="AGW36" s="4"/>
      <c r="AGX36" s="4"/>
      <c r="AGY36" s="4"/>
      <c r="AGZ36" s="4"/>
      <c r="AHA36" s="4"/>
      <c r="AHB36" s="4"/>
      <c r="AHC36" s="4"/>
      <c r="AHD36" s="4"/>
      <c r="AHE36" s="4"/>
      <c r="AHF36" s="4"/>
      <c r="AHG36" s="4"/>
      <c r="AHH36" s="4"/>
      <c r="AHI36" s="4"/>
      <c r="AHJ36" s="4"/>
      <c r="AHK36" s="4"/>
      <c r="AHL36" s="4"/>
      <c r="AHM36" s="4"/>
      <c r="AHN36" s="4"/>
      <c r="AHO36" s="4"/>
      <c r="AHP36" s="4"/>
      <c r="AHQ36" s="4"/>
      <c r="AHR36" s="4"/>
      <c r="AHS36" s="4"/>
      <c r="AHT36" s="4"/>
      <c r="AHU36" s="4"/>
      <c r="AHV36" s="4"/>
      <c r="AHW36" s="4"/>
      <c r="AHX36" s="4"/>
      <c r="AHY36" s="4"/>
      <c r="AHZ36" s="4"/>
      <c r="AIA36" s="4"/>
      <c r="AIB36" s="4"/>
      <c r="AIC36" s="4"/>
      <c r="AID36" s="4"/>
      <c r="AIE36" s="4"/>
      <c r="AIF36" s="4"/>
      <c r="AIG36" s="4"/>
      <c r="AIH36" s="4"/>
      <c r="AII36" s="4"/>
      <c r="AIJ36" s="4"/>
      <c r="AIK36" s="4"/>
      <c r="AIL36" s="4"/>
      <c r="AIM36" s="4"/>
      <c r="AIN36" s="4"/>
      <c r="AIO36" s="4"/>
      <c r="AIP36" s="4"/>
      <c r="AIQ36" s="4"/>
      <c r="AIR36" s="4"/>
      <c r="AIS36" s="4"/>
      <c r="AIT36" s="4"/>
      <c r="AIU36" s="4"/>
      <c r="AIV36" s="4"/>
      <c r="AIW36" s="4"/>
      <c r="AIX36" s="4"/>
      <c r="AIY36" s="4"/>
      <c r="AIZ36" s="4"/>
      <c r="AJA36" s="4"/>
      <c r="AJB36" s="4"/>
      <c r="AJC36" s="4"/>
      <c r="AJD36" s="4"/>
      <c r="AJE36" s="4"/>
      <c r="AJF36" s="4"/>
      <c r="AJG36" s="4"/>
      <c r="AJH36" s="4"/>
      <c r="AJI36" s="4"/>
      <c r="AJJ36" s="4"/>
      <c r="AJK36" s="4"/>
      <c r="AJL36" s="4"/>
      <c r="AJM36" s="4"/>
      <c r="AJN36" s="4"/>
      <c r="AJO36" s="4"/>
      <c r="AJP36" s="4"/>
      <c r="AJQ36" s="4"/>
      <c r="AJR36" s="4"/>
      <c r="AJS36" s="4"/>
      <c r="AJT36" s="4"/>
      <c r="AJU36" s="4"/>
      <c r="AJV36" s="4"/>
      <c r="AJW36" s="4"/>
      <c r="AJX36" s="4"/>
      <c r="AJY36" s="4"/>
      <c r="AJZ36" s="4"/>
      <c r="AKA36" s="4"/>
      <c r="AKB36" s="4"/>
      <c r="AKC36" s="4"/>
      <c r="AKD36" s="4"/>
      <c r="AKE36" s="4"/>
      <c r="AKF36" s="4"/>
      <c r="AKG36" s="4"/>
      <c r="AKH36" s="4"/>
      <c r="AKI36" s="4"/>
      <c r="AKJ36" s="4"/>
      <c r="AKK36" s="4"/>
      <c r="AKL36" s="4"/>
      <c r="AKM36" s="4"/>
      <c r="AKN36" s="4"/>
      <c r="AKO36" s="4"/>
      <c r="AKP36" s="4"/>
      <c r="AKQ36" s="4"/>
      <c r="AKR36" s="4"/>
      <c r="AKS36" s="4"/>
      <c r="AKT36" s="4"/>
      <c r="AKU36" s="4"/>
      <c r="AKV36" s="4"/>
      <c r="AKW36" s="4"/>
      <c r="AKX36" s="4"/>
      <c r="AKY36" s="4"/>
      <c r="AKZ36" s="4"/>
      <c r="ALA36" s="4"/>
      <c r="ALB36" s="4"/>
      <c r="ALC36" s="4"/>
      <c r="ALD36" s="4"/>
      <c r="ALE36" s="4"/>
      <c r="ALF36" s="4"/>
      <c r="ALG36" s="4"/>
      <c r="ALH36" s="4"/>
      <c r="ALI36" s="4"/>
      <c r="ALJ36" s="4"/>
      <c r="ALK36" s="4"/>
      <c r="ALL36" s="4"/>
      <c r="ALM36" s="4"/>
      <c r="ALN36" s="4"/>
      <c r="ALO36" s="4"/>
      <c r="ALP36" s="4"/>
      <c r="ALQ36" s="4"/>
      <c r="ALR36" s="4"/>
      <c r="ALS36" s="4"/>
      <c r="ALT36" s="4"/>
      <c r="ALU36" s="4"/>
      <c r="ALV36" s="4"/>
      <c r="ALW36" s="4"/>
      <c r="ALX36" s="4"/>
      <c r="ALY36" s="4"/>
      <c r="ALZ36" s="4"/>
      <c r="AMA36" s="4"/>
      <c r="AMB36" s="4"/>
      <c r="AMC36" s="4"/>
      <c r="AMD36" s="4"/>
      <c r="AME36" s="4"/>
      <c r="AMF36" s="4"/>
      <c r="AMG36" s="4"/>
      <c r="AMH36" s="4"/>
      <c r="AMI36" s="4"/>
      <c r="AMJ36" s="4"/>
      <c r="AMK36" s="4"/>
      <c r="AML36" s="4"/>
      <c r="AMM36" s="4"/>
      <c r="AMN36" s="4"/>
      <c r="AMO36" s="4"/>
      <c r="AMP36" s="4"/>
      <c r="AMQ36" s="4"/>
      <c r="AMR36" s="4"/>
      <c r="AMS36" s="4"/>
      <c r="AMT36" s="4"/>
      <c r="AMU36" s="4"/>
      <c r="AMV36" s="4"/>
      <c r="AMW36" s="4"/>
      <c r="AMX36" s="4"/>
      <c r="AMY36" s="4"/>
      <c r="AMZ36" s="4"/>
      <c r="ANA36" s="4"/>
      <c r="ANB36" s="4"/>
      <c r="ANC36" s="4"/>
      <c r="AND36" s="4"/>
      <c r="ANE36" s="4"/>
      <c r="ANF36" s="4"/>
      <c r="ANG36" s="4"/>
      <c r="ANH36" s="4"/>
      <c r="ANI36" s="4"/>
      <c r="ANJ36" s="4"/>
      <c r="ANK36" s="4"/>
      <c r="ANL36" s="4"/>
      <c r="ANM36" s="4"/>
      <c r="ANN36" s="4"/>
      <c r="ANO36" s="4"/>
      <c r="ANP36" s="4"/>
      <c r="ANQ36" s="4"/>
      <c r="ANR36" s="4"/>
      <c r="ANS36" s="4"/>
      <c r="ANT36" s="4"/>
      <c r="ANU36" s="4"/>
      <c r="ANV36" s="4"/>
      <c r="ANW36" s="4"/>
      <c r="ANX36" s="4"/>
      <c r="ANY36" s="4"/>
      <c r="ANZ36" s="4"/>
      <c r="AOA36" s="4"/>
      <c r="AOB36" s="4"/>
      <c r="AOC36" s="4"/>
      <c r="AOD36" s="4"/>
      <c r="AOE36" s="4"/>
      <c r="AOF36" s="4"/>
      <c r="AOG36" s="4"/>
      <c r="AOH36" s="4"/>
      <c r="AOI36" s="4"/>
      <c r="AOJ36" s="4"/>
      <c r="AOK36" s="4"/>
      <c r="AOL36" s="4"/>
      <c r="AOM36" s="4"/>
      <c r="AON36" s="4"/>
      <c r="AOO36" s="4"/>
      <c r="AOP36" s="4"/>
      <c r="AOQ36" s="4"/>
      <c r="AOR36" s="4"/>
      <c r="AOS36" s="4"/>
      <c r="AOT36" s="4"/>
      <c r="AOU36" s="4"/>
      <c r="AOV36" s="4"/>
      <c r="AOW36" s="4"/>
      <c r="AOX36" s="4"/>
      <c r="AOY36" s="4"/>
      <c r="AOZ36" s="4"/>
      <c r="APA36" s="4"/>
      <c r="APB36" s="4"/>
      <c r="APC36" s="4"/>
      <c r="APD36" s="4"/>
      <c r="APE36" s="4"/>
      <c r="APF36" s="4"/>
      <c r="APG36" s="4"/>
      <c r="APH36" s="4"/>
      <c r="API36" s="4"/>
      <c r="APJ36" s="4"/>
      <c r="APK36" s="4"/>
      <c r="APL36" s="4"/>
      <c r="APM36" s="4"/>
      <c r="APN36" s="4"/>
      <c r="APO36" s="4"/>
      <c r="APP36" s="4"/>
      <c r="APQ36" s="4"/>
      <c r="APR36" s="4"/>
      <c r="APS36" s="4"/>
      <c r="APT36" s="4"/>
    </row>
    <row r="37" spans="1:1112">
      <c r="A37" s="4">
        <f t="shared" si="15"/>
        <v>36</v>
      </c>
      <c r="B37" s="46" t="s">
        <v>44</v>
      </c>
      <c r="C37" s="13">
        <v>332</v>
      </c>
      <c r="D37" s="4" t="s">
        <v>26</v>
      </c>
      <c r="E37" s="14">
        <f t="shared" si="0"/>
        <v>0</v>
      </c>
      <c r="F37" s="15">
        <f t="shared" si="1"/>
        <v>34.877708333333338</v>
      </c>
      <c r="G37" s="15">
        <f t="shared" si="2"/>
        <v>17.905625000000001</v>
      </c>
      <c r="H37" s="15">
        <f t="shared" si="3"/>
        <v>17.770416666666666</v>
      </c>
      <c r="I37" s="15">
        <f t="shared" si="4"/>
        <v>29.821666666666669</v>
      </c>
      <c r="J37" s="22">
        <f t="shared" si="5"/>
        <v>100.37541666666668</v>
      </c>
      <c r="K37" s="23">
        <f t="shared" si="6"/>
        <v>100.37541666666668</v>
      </c>
      <c r="L37" s="24">
        <v>100.38</v>
      </c>
      <c r="M37" s="25">
        <f t="shared" si="7"/>
        <v>-4.583333333314954E-3</v>
      </c>
      <c r="N37" s="4">
        <v>483.27</v>
      </c>
      <c r="O37" s="4">
        <v>483.27</v>
      </c>
      <c r="P37" s="25">
        <f t="shared" si="8"/>
        <v>-4.5833333333007431E-3</v>
      </c>
      <c r="Q37" s="4">
        <v>374.15</v>
      </c>
      <c r="R37" s="24"/>
      <c r="S37" s="23">
        <f t="shared" si="9"/>
        <v>374.14541666666668</v>
      </c>
      <c r="T37" s="4">
        <v>95.85</v>
      </c>
      <c r="U37" s="24">
        <v>470</v>
      </c>
      <c r="V37" s="25">
        <f t="shared" si="10"/>
        <v>-4.5833333333575865E-3</v>
      </c>
      <c r="W37" s="4">
        <v>491.88</v>
      </c>
      <c r="X37" s="4">
        <v>491.88</v>
      </c>
      <c r="Y37" s="35">
        <f t="shared" si="11"/>
        <v>-4.5833333333575865E-3</v>
      </c>
      <c r="Z37" s="34">
        <v>394.2</v>
      </c>
      <c r="AA37" s="34">
        <v>394.2</v>
      </c>
      <c r="AB37" s="34">
        <f t="shared" si="12"/>
        <v>-4.5833333333575865E-3</v>
      </c>
      <c r="AC37" s="39">
        <v>820.68</v>
      </c>
      <c r="AD37" s="48">
        <v>820.68</v>
      </c>
      <c r="AE37" s="41">
        <f t="shared" si="13"/>
        <v>-4.5833333333575865E-3</v>
      </c>
      <c r="AF37" s="4">
        <v>131.91</v>
      </c>
      <c r="AG37" s="24"/>
      <c r="AH37" s="44">
        <f t="shared" si="14"/>
        <v>131.90541666666664</v>
      </c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  <c r="AAF37" s="4"/>
      <c r="AAG37" s="4"/>
      <c r="AAH37" s="4"/>
      <c r="AAI37" s="4"/>
      <c r="AAJ37" s="4"/>
      <c r="AAK37" s="4"/>
      <c r="AAL37" s="4"/>
      <c r="AAM37" s="4"/>
      <c r="AAN37" s="4"/>
      <c r="AAO37" s="4"/>
      <c r="AAP37" s="4"/>
      <c r="AAQ37" s="4"/>
      <c r="AAR37" s="4"/>
      <c r="AAS37" s="4"/>
      <c r="AAT37" s="4"/>
      <c r="AAU37" s="4"/>
      <c r="AAV37" s="4"/>
      <c r="AAW37" s="4"/>
      <c r="AAX37" s="4"/>
      <c r="AAY37" s="4"/>
      <c r="AAZ37" s="4"/>
      <c r="ABA37" s="4"/>
      <c r="ABB37" s="4"/>
      <c r="ABC37" s="4"/>
      <c r="ABD37" s="4"/>
      <c r="ABE37" s="4"/>
      <c r="ABF37" s="4"/>
      <c r="ABG37" s="4"/>
      <c r="ABH37" s="4"/>
      <c r="ABI37" s="4"/>
      <c r="ABJ37" s="4"/>
      <c r="ABK37" s="4"/>
      <c r="ABL37" s="4"/>
      <c r="ABM37" s="4"/>
      <c r="ABN37" s="4"/>
      <c r="ABO37" s="4"/>
      <c r="ABP37" s="4"/>
      <c r="ABQ37" s="4"/>
      <c r="ABR37" s="4"/>
      <c r="ABS37" s="4"/>
      <c r="ABT37" s="4"/>
      <c r="ABU37" s="4"/>
      <c r="ABV37" s="4"/>
      <c r="ABW37" s="4"/>
      <c r="ABX37" s="4"/>
      <c r="ABY37" s="4"/>
      <c r="ABZ37" s="4"/>
      <c r="ACA37" s="4"/>
      <c r="ACB37" s="4"/>
      <c r="ACC37" s="4"/>
      <c r="ACD37" s="4"/>
      <c r="ACE37" s="4"/>
      <c r="ACF37" s="4"/>
      <c r="ACG37" s="4"/>
      <c r="ACH37" s="4"/>
      <c r="ACI37" s="4"/>
      <c r="ACJ37" s="4"/>
      <c r="ACK37" s="4"/>
      <c r="ACL37" s="4"/>
      <c r="ACM37" s="4"/>
      <c r="ACN37" s="4"/>
      <c r="ACO37" s="4"/>
      <c r="ACP37" s="4"/>
      <c r="ACQ37" s="4"/>
      <c r="ACR37" s="4"/>
      <c r="ACS37" s="4"/>
      <c r="ACT37" s="4"/>
      <c r="ACU37" s="4"/>
      <c r="ACV37" s="4"/>
      <c r="ACW37" s="4"/>
      <c r="ACX37" s="4"/>
      <c r="ACY37" s="4"/>
      <c r="ACZ37" s="4"/>
      <c r="ADA37" s="4"/>
      <c r="ADB37" s="4"/>
      <c r="ADC37" s="4"/>
      <c r="ADD37" s="4"/>
      <c r="ADE37" s="4"/>
      <c r="ADF37" s="4"/>
      <c r="ADG37" s="4"/>
      <c r="ADH37" s="4"/>
      <c r="ADI37" s="4"/>
      <c r="ADJ37" s="4"/>
      <c r="ADK37" s="4"/>
      <c r="ADL37" s="4"/>
      <c r="ADM37" s="4"/>
      <c r="ADN37" s="4"/>
      <c r="ADO37" s="4"/>
      <c r="ADP37" s="4"/>
      <c r="ADQ37" s="4"/>
      <c r="ADR37" s="4"/>
      <c r="ADS37" s="4"/>
      <c r="ADT37" s="4"/>
      <c r="ADU37" s="4"/>
      <c r="ADV37" s="4"/>
      <c r="ADW37" s="4"/>
      <c r="ADX37" s="4"/>
      <c r="ADY37" s="4"/>
      <c r="ADZ37" s="4"/>
      <c r="AEA37" s="4"/>
      <c r="AEB37" s="4"/>
      <c r="AEC37" s="4"/>
      <c r="AED37" s="4"/>
      <c r="AEE37" s="4"/>
      <c r="AEF37" s="4"/>
      <c r="AEG37" s="4"/>
      <c r="AEH37" s="4"/>
      <c r="AEI37" s="4"/>
      <c r="AEJ37" s="4"/>
      <c r="AEK37" s="4"/>
      <c r="AEL37" s="4"/>
      <c r="AEM37" s="4"/>
      <c r="AEN37" s="4"/>
      <c r="AEO37" s="4"/>
      <c r="AEP37" s="4"/>
      <c r="AEQ37" s="4"/>
      <c r="AER37" s="4"/>
      <c r="AES37" s="4"/>
      <c r="AET37" s="4"/>
      <c r="AEU37" s="4"/>
      <c r="AEV37" s="4"/>
      <c r="AEW37" s="4"/>
      <c r="AEX37" s="4"/>
      <c r="AEY37" s="4"/>
      <c r="AEZ37" s="4"/>
      <c r="AFA37" s="4"/>
      <c r="AFB37" s="4"/>
      <c r="AFC37" s="4"/>
      <c r="AFD37" s="4"/>
      <c r="AFE37" s="4"/>
      <c r="AFF37" s="4"/>
      <c r="AFG37" s="4"/>
      <c r="AFH37" s="4"/>
      <c r="AFI37" s="4"/>
      <c r="AFJ37" s="4"/>
      <c r="AFK37" s="4"/>
      <c r="AFL37" s="4"/>
      <c r="AFM37" s="4"/>
      <c r="AFN37" s="4"/>
      <c r="AFO37" s="4"/>
      <c r="AFP37" s="4"/>
      <c r="AFQ37" s="4"/>
      <c r="AFR37" s="4"/>
      <c r="AFS37" s="4"/>
      <c r="AFT37" s="4"/>
      <c r="AFU37" s="4"/>
      <c r="AFV37" s="4"/>
      <c r="AFW37" s="4"/>
      <c r="AFX37" s="4"/>
      <c r="AFY37" s="4"/>
      <c r="AFZ37" s="4"/>
      <c r="AGA37" s="4"/>
      <c r="AGB37" s="4"/>
      <c r="AGC37" s="4"/>
      <c r="AGD37" s="4"/>
      <c r="AGE37" s="4"/>
      <c r="AGF37" s="4"/>
      <c r="AGG37" s="4"/>
      <c r="AGH37" s="4"/>
      <c r="AGI37" s="4"/>
      <c r="AGJ37" s="4"/>
      <c r="AGK37" s="4"/>
      <c r="AGL37" s="4"/>
      <c r="AGM37" s="4"/>
      <c r="AGN37" s="4"/>
      <c r="AGO37" s="4"/>
      <c r="AGP37" s="4"/>
      <c r="AGQ37" s="4"/>
      <c r="AGR37" s="4"/>
      <c r="AGS37" s="4"/>
      <c r="AGT37" s="4"/>
      <c r="AGU37" s="4"/>
      <c r="AGV37" s="4"/>
      <c r="AGW37" s="4"/>
      <c r="AGX37" s="4"/>
      <c r="AGY37" s="4"/>
      <c r="AGZ37" s="4"/>
      <c r="AHA37" s="4"/>
      <c r="AHB37" s="4"/>
      <c r="AHC37" s="4"/>
      <c r="AHD37" s="4"/>
      <c r="AHE37" s="4"/>
      <c r="AHF37" s="4"/>
      <c r="AHG37" s="4"/>
      <c r="AHH37" s="4"/>
      <c r="AHI37" s="4"/>
      <c r="AHJ37" s="4"/>
      <c r="AHK37" s="4"/>
      <c r="AHL37" s="4"/>
      <c r="AHM37" s="4"/>
      <c r="AHN37" s="4"/>
      <c r="AHO37" s="4"/>
      <c r="AHP37" s="4"/>
      <c r="AHQ37" s="4"/>
      <c r="AHR37" s="4"/>
      <c r="AHS37" s="4"/>
      <c r="AHT37" s="4"/>
      <c r="AHU37" s="4"/>
      <c r="AHV37" s="4"/>
      <c r="AHW37" s="4"/>
      <c r="AHX37" s="4"/>
      <c r="AHY37" s="4"/>
      <c r="AHZ37" s="4"/>
      <c r="AIA37" s="4"/>
      <c r="AIB37" s="4"/>
      <c r="AIC37" s="4"/>
      <c r="AID37" s="4"/>
      <c r="AIE37" s="4"/>
      <c r="AIF37" s="4"/>
      <c r="AIG37" s="4"/>
      <c r="AIH37" s="4"/>
      <c r="AII37" s="4"/>
      <c r="AIJ37" s="4"/>
      <c r="AIK37" s="4"/>
      <c r="AIL37" s="4"/>
      <c r="AIM37" s="4"/>
      <c r="AIN37" s="4"/>
      <c r="AIO37" s="4"/>
      <c r="AIP37" s="4"/>
      <c r="AIQ37" s="4"/>
      <c r="AIR37" s="4"/>
      <c r="AIS37" s="4"/>
      <c r="AIT37" s="4"/>
      <c r="AIU37" s="4"/>
      <c r="AIV37" s="4"/>
      <c r="AIW37" s="4"/>
      <c r="AIX37" s="4"/>
      <c r="AIY37" s="4"/>
      <c r="AIZ37" s="4"/>
      <c r="AJA37" s="4"/>
      <c r="AJB37" s="4"/>
      <c r="AJC37" s="4"/>
      <c r="AJD37" s="4"/>
      <c r="AJE37" s="4"/>
      <c r="AJF37" s="4"/>
      <c r="AJG37" s="4"/>
      <c r="AJH37" s="4"/>
      <c r="AJI37" s="4"/>
      <c r="AJJ37" s="4"/>
      <c r="AJK37" s="4"/>
      <c r="AJL37" s="4"/>
      <c r="AJM37" s="4"/>
      <c r="AJN37" s="4"/>
      <c r="AJO37" s="4"/>
      <c r="AJP37" s="4"/>
      <c r="AJQ37" s="4"/>
      <c r="AJR37" s="4"/>
      <c r="AJS37" s="4"/>
      <c r="AJT37" s="4"/>
      <c r="AJU37" s="4"/>
      <c r="AJV37" s="4"/>
      <c r="AJW37" s="4"/>
      <c r="AJX37" s="4"/>
      <c r="AJY37" s="4"/>
      <c r="AJZ37" s="4"/>
      <c r="AKA37" s="4"/>
      <c r="AKB37" s="4"/>
      <c r="AKC37" s="4"/>
      <c r="AKD37" s="4"/>
      <c r="AKE37" s="4"/>
      <c r="AKF37" s="4"/>
      <c r="AKG37" s="4"/>
      <c r="AKH37" s="4"/>
      <c r="AKI37" s="4"/>
      <c r="AKJ37" s="4"/>
      <c r="AKK37" s="4"/>
      <c r="AKL37" s="4"/>
      <c r="AKM37" s="4"/>
      <c r="AKN37" s="4"/>
      <c r="AKO37" s="4"/>
      <c r="AKP37" s="4"/>
      <c r="AKQ37" s="4"/>
      <c r="AKR37" s="4"/>
      <c r="AKS37" s="4"/>
      <c r="AKT37" s="4"/>
      <c r="AKU37" s="4"/>
      <c r="AKV37" s="4"/>
      <c r="AKW37" s="4"/>
      <c r="AKX37" s="4"/>
      <c r="AKY37" s="4"/>
      <c r="AKZ37" s="4"/>
      <c r="ALA37" s="4"/>
      <c r="ALB37" s="4"/>
      <c r="ALC37" s="4"/>
      <c r="ALD37" s="4"/>
      <c r="ALE37" s="4"/>
      <c r="ALF37" s="4"/>
      <c r="ALG37" s="4"/>
      <c r="ALH37" s="4"/>
      <c r="ALI37" s="4"/>
      <c r="ALJ37" s="4"/>
      <c r="ALK37" s="4"/>
      <c r="ALL37" s="4"/>
      <c r="ALM37" s="4"/>
      <c r="ALN37" s="4"/>
      <c r="ALO37" s="4"/>
      <c r="ALP37" s="4"/>
      <c r="ALQ37" s="4"/>
      <c r="ALR37" s="4"/>
      <c r="ALS37" s="4"/>
      <c r="ALT37" s="4"/>
      <c r="ALU37" s="4"/>
      <c r="ALV37" s="4"/>
      <c r="ALW37" s="4"/>
      <c r="ALX37" s="4"/>
      <c r="ALY37" s="4"/>
      <c r="ALZ37" s="4"/>
      <c r="AMA37" s="4"/>
      <c r="AMB37" s="4"/>
      <c r="AMC37" s="4"/>
      <c r="AMD37" s="4"/>
      <c r="AME37" s="4"/>
      <c r="AMF37" s="4"/>
      <c r="AMG37" s="4"/>
      <c r="AMH37" s="4"/>
      <c r="AMI37" s="4"/>
      <c r="AMJ37" s="4"/>
      <c r="AMK37" s="4"/>
      <c r="AML37" s="4"/>
      <c r="AMM37" s="4"/>
      <c r="AMN37" s="4"/>
      <c r="AMO37" s="4"/>
      <c r="AMP37" s="4"/>
      <c r="AMQ37" s="4"/>
      <c r="AMR37" s="4"/>
      <c r="AMS37" s="4"/>
      <c r="AMT37" s="4"/>
      <c r="AMU37" s="4"/>
      <c r="AMV37" s="4"/>
      <c r="AMW37" s="4"/>
      <c r="AMX37" s="4"/>
      <c r="AMY37" s="4"/>
      <c r="AMZ37" s="4"/>
      <c r="ANA37" s="4"/>
      <c r="ANB37" s="4"/>
      <c r="ANC37" s="4"/>
      <c r="AND37" s="4"/>
      <c r="ANE37" s="4"/>
      <c r="ANF37" s="4"/>
      <c r="ANG37" s="4"/>
      <c r="ANH37" s="4"/>
      <c r="ANI37" s="4"/>
      <c r="ANJ37" s="4"/>
      <c r="ANK37" s="4"/>
      <c r="ANL37" s="4"/>
      <c r="ANM37" s="4"/>
      <c r="ANN37" s="4"/>
      <c r="ANO37" s="4"/>
      <c r="ANP37" s="4"/>
      <c r="ANQ37" s="4"/>
      <c r="ANR37" s="4"/>
      <c r="ANS37" s="4"/>
      <c r="ANT37" s="4"/>
      <c r="ANU37" s="4"/>
      <c r="ANV37" s="4"/>
      <c r="ANW37" s="4"/>
      <c r="ANX37" s="4"/>
      <c r="ANY37" s="4"/>
      <c r="ANZ37" s="4"/>
      <c r="AOA37" s="4"/>
      <c r="AOB37" s="4"/>
      <c r="AOC37" s="4"/>
      <c r="AOD37" s="4"/>
      <c r="AOE37" s="4"/>
      <c r="AOF37" s="4"/>
      <c r="AOG37" s="4"/>
      <c r="AOH37" s="4"/>
      <c r="AOI37" s="4"/>
      <c r="AOJ37" s="4"/>
      <c r="AOK37" s="4"/>
      <c r="AOL37" s="4"/>
      <c r="AOM37" s="4"/>
      <c r="AON37" s="4"/>
      <c r="AOO37" s="4"/>
      <c r="AOP37" s="4"/>
      <c r="AOQ37" s="4"/>
      <c r="AOR37" s="4"/>
      <c r="AOS37" s="4"/>
      <c r="AOT37" s="4"/>
      <c r="AOU37" s="4"/>
      <c r="AOV37" s="4"/>
      <c r="AOW37" s="4"/>
      <c r="AOX37" s="4"/>
      <c r="AOY37" s="4"/>
      <c r="AOZ37" s="4"/>
      <c r="APA37" s="4"/>
      <c r="APB37" s="4"/>
      <c r="APC37" s="4"/>
      <c r="APD37" s="4"/>
      <c r="APE37" s="4"/>
      <c r="APF37" s="4"/>
      <c r="APG37" s="4"/>
      <c r="APH37" s="4"/>
      <c r="API37" s="4"/>
      <c r="APJ37" s="4"/>
      <c r="APK37" s="4"/>
      <c r="APL37" s="4"/>
      <c r="APM37" s="4"/>
      <c r="APN37" s="4"/>
      <c r="APO37" s="4"/>
      <c r="APP37" s="4"/>
      <c r="APQ37" s="4"/>
      <c r="APR37" s="4"/>
      <c r="APS37" s="4"/>
      <c r="APT37" s="4"/>
    </row>
    <row r="38" spans="1:1112" s="3" customFormat="1">
      <c r="A38" s="4">
        <f t="shared" si="15"/>
        <v>37</v>
      </c>
      <c r="B38" s="46">
        <v>79</v>
      </c>
      <c r="C38" s="13"/>
      <c r="D38" s="4"/>
      <c r="E38" s="14">
        <f t="shared" si="0"/>
        <v>332</v>
      </c>
      <c r="F38" s="15">
        <f t="shared" si="1"/>
        <v>34.877708333333338</v>
      </c>
      <c r="G38" s="15">
        <f t="shared" si="2"/>
        <v>17.905625000000001</v>
      </c>
      <c r="H38" s="15">
        <f t="shared" si="3"/>
        <v>17.770416666666666</v>
      </c>
      <c r="I38" s="15">
        <f t="shared" si="4"/>
        <v>29.821666666666669</v>
      </c>
      <c r="J38" s="22">
        <f t="shared" si="5"/>
        <v>100.37541666666668</v>
      </c>
      <c r="K38" s="23">
        <f t="shared" si="6"/>
        <v>432.37541666666669</v>
      </c>
      <c r="L38" s="24">
        <v>432.38</v>
      </c>
      <c r="M38" s="25">
        <f t="shared" si="7"/>
        <v>-4.5833333333007431E-3</v>
      </c>
      <c r="N38" s="4">
        <v>483.27</v>
      </c>
      <c r="O38" s="4">
        <v>483.27</v>
      </c>
      <c r="P38" s="26">
        <f t="shared" si="8"/>
        <v>-4.5833333333007431E-3</v>
      </c>
      <c r="Q38" s="4">
        <v>374.15</v>
      </c>
      <c r="R38" s="24"/>
      <c r="S38" s="23">
        <f t="shared" si="9"/>
        <v>374.14541666666668</v>
      </c>
      <c r="T38" s="4">
        <v>95.85</v>
      </c>
      <c r="U38" s="24"/>
      <c r="V38" s="23">
        <f t="shared" si="10"/>
        <v>469.99541666666664</v>
      </c>
      <c r="W38" s="4">
        <v>491.88</v>
      </c>
      <c r="X38" s="24">
        <v>962</v>
      </c>
      <c r="Y38" s="35">
        <f t="shared" si="11"/>
        <v>-0.12458333333336213</v>
      </c>
      <c r="Z38" s="34">
        <v>394.2</v>
      </c>
      <c r="AA38" s="34">
        <v>394.2</v>
      </c>
      <c r="AB38" s="34">
        <f t="shared" si="12"/>
        <v>-0.12458333333336213</v>
      </c>
      <c r="AC38" s="39">
        <v>820.68</v>
      </c>
      <c r="AD38" s="4">
        <v>820.68</v>
      </c>
      <c r="AE38" s="41">
        <f t="shared" si="13"/>
        <v>-0.12458333333336213</v>
      </c>
      <c r="AF38" s="4">
        <v>131.91</v>
      </c>
      <c r="AG38" s="24"/>
      <c r="AH38" s="44">
        <f t="shared" si="14"/>
        <v>131.78541666666663</v>
      </c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  <c r="AAF38" s="4"/>
      <c r="AAG38" s="4"/>
      <c r="AAH38" s="4"/>
      <c r="AAI38" s="4"/>
      <c r="AAJ38" s="4"/>
      <c r="AAK38" s="4"/>
      <c r="AAL38" s="4"/>
      <c r="AAM38" s="4"/>
      <c r="AAN38" s="4"/>
      <c r="AAO38" s="4"/>
      <c r="AAP38" s="4"/>
      <c r="AAQ38" s="4"/>
      <c r="AAR38" s="4"/>
      <c r="AAS38" s="4"/>
      <c r="AAT38" s="4"/>
      <c r="AAU38" s="4"/>
      <c r="AAV38" s="4"/>
      <c r="AAW38" s="4"/>
      <c r="AAX38" s="4"/>
      <c r="AAY38" s="4"/>
      <c r="AAZ38" s="4"/>
      <c r="ABA38" s="4"/>
      <c r="ABB38" s="4"/>
      <c r="ABC38" s="4"/>
      <c r="ABD38" s="4"/>
      <c r="ABE38" s="4"/>
      <c r="ABF38" s="4"/>
      <c r="ABG38" s="4"/>
      <c r="ABH38" s="4"/>
      <c r="ABI38" s="4"/>
      <c r="ABJ38" s="4"/>
      <c r="ABK38" s="4"/>
      <c r="ABL38" s="4"/>
      <c r="ABM38" s="4"/>
      <c r="ABN38" s="4"/>
      <c r="ABO38" s="4"/>
      <c r="ABP38" s="4"/>
      <c r="ABQ38" s="4"/>
      <c r="ABR38" s="4"/>
      <c r="ABS38" s="4"/>
      <c r="ABT38" s="4"/>
      <c r="ABU38" s="4"/>
      <c r="ABV38" s="4"/>
      <c r="ABW38" s="4"/>
      <c r="ABX38" s="4"/>
      <c r="ABY38" s="4"/>
      <c r="ABZ38" s="4"/>
      <c r="ACA38" s="4"/>
      <c r="ACB38" s="4"/>
      <c r="ACC38" s="4"/>
      <c r="ACD38" s="4"/>
      <c r="ACE38" s="4"/>
      <c r="ACF38" s="4"/>
      <c r="ACG38" s="4"/>
      <c r="ACH38" s="4"/>
      <c r="ACI38" s="4"/>
      <c r="ACJ38" s="4"/>
      <c r="ACK38" s="4"/>
      <c r="ACL38" s="4"/>
      <c r="ACM38" s="4"/>
      <c r="ACN38" s="4"/>
      <c r="ACO38" s="4"/>
      <c r="ACP38" s="4"/>
      <c r="ACQ38" s="4"/>
      <c r="ACR38" s="4"/>
      <c r="ACS38" s="4"/>
      <c r="ACT38" s="4"/>
      <c r="ACU38" s="4"/>
      <c r="ACV38" s="4"/>
      <c r="ACW38" s="4"/>
      <c r="ACX38" s="4"/>
      <c r="ACY38" s="4"/>
      <c r="ACZ38" s="4"/>
      <c r="ADA38" s="4"/>
      <c r="ADB38" s="4"/>
      <c r="ADC38" s="4"/>
      <c r="ADD38" s="4"/>
      <c r="ADE38" s="4"/>
      <c r="ADF38" s="4"/>
      <c r="ADG38" s="4"/>
      <c r="ADH38" s="4"/>
      <c r="ADI38" s="4"/>
      <c r="ADJ38" s="4"/>
      <c r="ADK38" s="4"/>
      <c r="ADL38" s="4"/>
      <c r="ADM38" s="4"/>
      <c r="ADN38" s="4"/>
      <c r="ADO38" s="4"/>
      <c r="ADP38" s="4"/>
      <c r="ADQ38" s="4"/>
      <c r="ADR38" s="4"/>
      <c r="ADS38" s="4"/>
      <c r="ADT38" s="4"/>
      <c r="ADU38" s="4"/>
      <c r="ADV38" s="4"/>
      <c r="ADW38" s="4"/>
      <c r="ADX38" s="4"/>
      <c r="ADY38" s="4"/>
      <c r="ADZ38" s="4"/>
      <c r="AEA38" s="4"/>
      <c r="AEB38" s="4"/>
      <c r="AEC38" s="4"/>
      <c r="AED38" s="4"/>
      <c r="AEE38" s="4"/>
      <c r="AEF38" s="4"/>
      <c r="AEG38" s="4"/>
      <c r="AEH38" s="4"/>
      <c r="AEI38" s="4"/>
      <c r="AEJ38" s="4"/>
      <c r="AEK38" s="4"/>
      <c r="AEL38" s="4"/>
      <c r="AEM38" s="4"/>
      <c r="AEN38" s="4"/>
      <c r="AEO38" s="4"/>
      <c r="AEP38" s="4"/>
      <c r="AEQ38" s="4"/>
      <c r="AER38" s="4"/>
      <c r="AES38" s="4"/>
      <c r="AET38" s="4"/>
      <c r="AEU38" s="4"/>
      <c r="AEV38" s="4"/>
      <c r="AEW38" s="4"/>
      <c r="AEX38" s="4"/>
      <c r="AEY38" s="4"/>
      <c r="AEZ38" s="4"/>
      <c r="AFA38" s="4"/>
      <c r="AFB38" s="4"/>
      <c r="AFC38" s="4"/>
      <c r="AFD38" s="4"/>
      <c r="AFE38" s="4"/>
      <c r="AFF38" s="4"/>
      <c r="AFG38" s="4"/>
      <c r="AFH38" s="4"/>
      <c r="AFI38" s="4"/>
      <c r="AFJ38" s="4"/>
      <c r="AFK38" s="4"/>
      <c r="AFL38" s="4"/>
      <c r="AFM38" s="4"/>
      <c r="AFN38" s="4"/>
      <c r="AFO38" s="4"/>
      <c r="AFP38" s="4"/>
      <c r="AFQ38" s="4"/>
      <c r="AFR38" s="4"/>
      <c r="AFS38" s="4"/>
      <c r="AFT38" s="4"/>
      <c r="AFU38" s="4"/>
      <c r="AFV38" s="4"/>
      <c r="AFW38" s="4"/>
      <c r="AFX38" s="4"/>
      <c r="AFY38" s="4"/>
      <c r="AFZ38" s="4"/>
      <c r="AGA38" s="4"/>
      <c r="AGB38" s="4"/>
      <c r="AGC38" s="4"/>
      <c r="AGD38" s="4"/>
      <c r="AGE38" s="4"/>
      <c r="AGF38" s="4"/>
      <c r="AGG38" s="4"/>
      <c r="AGH38" s="4"/>
      <c r="AGI38" s="4"/>
      <c r="AGJ38" s="4"/>
      <c r="AGK38" s="4"/>
      <c r="AGL38" s="4"/>
      <c r="AGM38" s="4"/>
      <c r="AGN38" s="4"/>
      <c r="AGO38" s="4"/>
      <c r="AGP38" s="4"/>
      <c r="AGQ38" s="4"/>
      <c r="AGR38" s="4"/>
      <c r="AGS38" s="4"/>
      <c r="AGT38" s="4"/>
      <c r="AGU38" s="4"/>
      <c r="AGV38" s="4"/>
      <c r="AGW38" s="4"/>
      <c r="AGX38" s="4"/>
      <c r="AGY38" s="4"/>
      <c r="AGZ38" s="4"/>
      <c r="AHA38" s="4"/>
      <c r="AHB38" s="4"/>
      <c r="AHC38" s="4"/>
      <c r="AHD38" s="4"/>
      <c r="AHE38" s="4"/>
      <c r="AHF38" s="4"/>
      <c r="AHG38" s="4"/>
      <c r="AHH38" s="4"/>
      <c r="AHI38" s="4"/>
      <c r="AHJ38" s="4"/>
      <c r="AHK38" s="4"/>
      <c r="AHL38" s="4"/>
      <c r="AHM38" s="4"/>
      <c r="AHN38" s="4"/>
      <c r="AHO38" s="4"/>
      <c r="AHP38" s="4"/>
      <c r="AHQ38" s="4"/>
      <c r="AHR38" s="4"/>
      <c r="AHS38" s="4"/>
      <c r="AHT38" s="4"/>
      <c r="AHU38" s="4"/>
      <c r="AHV38" s="4"/>
      <c r="AHW38" s="4"/>
      <c r="AHX38" s="4"/>
      <c r="AHY38" s="4"/>
      <c r="AHZ38" s="4"/>
      <c r="AIA38" s="4"/>
      <c r="AIB38" s="4"/>
      <c r="AIC38" s="4"/>
      <c r="AID38" s="4"/>
      <c r="AIE38" s="4"/>
      <c r="AIF38" s="4"/>
      <c r="AIG38" s="4"/>
      <c r="AIH38" s="4"/>
      <c r="AII38" s="4"/>
      <c r="AIJ38" s="4"/>
      <c r="AIK38" s="4"/>
      <c r="AIL38" s="4"/>
      <c r="AIM38" s="4"/>
      <c r="AIN38" s="4"/>
      <c r="AIO38" s="4"/>
      <c r="AIP38" s="4"/>
      <c r="AIQ38" s="4"/>
      <c r="AIR38" s="4"/>
      <c r="AIS38" s="4"/>
      <c r="AIT38" s="4"/>
      <c r="AIU38" s="4"/>
      <c r="AIV38" s="4"/>
      <c r="AIW38" s="4"/>
      <c r="AIX38" s="4"/>
      <c r="AIY38" s="4"/>
      <c r="AIZ38" s="4"/>
      <c r="AJA38" s="4"/>
      <c r="AJB38" s="4"/>
      <c r="AJC38" s="4"/>
      <c r="AJD38" s="4"/>
      <c r="AJE38" s="4"/>
      <c r="AJF38" s="4"/>
      <c r="AJG38" s="4"/>
      <c r="AJH38" s="4"/>
      <c r="AJI38" s="4"/>
      <c r="AJJ38" s="4"/>
      <c r="AJK38" s="4"/>
      <c r="AJL38" s="4"/>
      <c r="AJM38" s="4"/>
      <c r="AJN38" s="4"/>
      <c r="AJO38" s="4"/>
      <c r="AJP38" s="4"/>
      <c r="AJQ38" s="4"/>
      <c r="AJR38" s="4"/>
      <c r="AJS38" s="4"/>
      <c r="AJT38" s="4"/>
      <c r="AJU38" s="4"/>
      <c r="AJV38" s="4"/>
      <c r="AJW38" s="4"/>
      <c r="AJX38" s="4"/>
      <c r="AJY38" s="4"/>
      <c r="AJZ38" s="4"/>
      <c r="AKA38" s="4"/>
      <c r="AKB38" s="4"/>
      <c r="AKC38" s="4"/>
      <c r="AKD38" s="4"/>
      <c r="AKE38" s="4"/>
      <c r="AKF38" s="4"/>
      <c r="AKG38" s="4"/>
      <c r="AKH38" s="4"/>
      <c r="AKI38" s="4"/>
      <c r="AKJ38" s="4"/>
      <c r="AKK38" s="4"/>
      <c r="AKL38" s="4"/>
      <c r="AKM38" s="4"/>
      <c r="AKN38" s="4"/>
      <c r="AKO38" s="4"/>
      <c r="AKP38" s="4"/>
      <c r="AKQ38" s="4"/>
      <c r="AKR38" s="4"/>
      <c r="AKS38" s="4"/>
      <c r="AKT38" s="4"/>
      <c r="AKU38" s="4"/>
      <c r="AKV38" s="4"/>
      <c r="AKW38" s="4"/>
      <c r="AKX38" s="4"/>
      <c r="AKY38" s="4"/>
      <c r="AKZ38" s="4"/>
      <c r="ALA38" s="4"/>
      <c r="ALB38" s="4"/>
      <c r="ALC38" s="4"/>
      <c r="ALD38" s="4"/>
      <c r="ALE38" s="4"/>
      <c r="ALF38" s="4"/>
      <c r="ALG38" s="4"/>
      <c r="ALH38" s="4"/>
      <c r="ALI38" s="4"/>
      <c r="ALJ38" s="4"/>
      <c r="ALK38" s="4"/>
      <c r="ALL38" s="4"/>
      <c r="ALM38" s="4"/>
      <c r="ALN38" s="4"/>
      <c r="ALO38" s="4"/>
      <c r="ALP38" s="4"/>
      <c r="ALQ38" s="4"/>
      <c r="ALR38" s="4"/>
      <c r="ALS38" s="4"/>
      <c r="ALT38" s="4"/>
      <c r="ALU38" s="4"/>
      <c r="ALV38" s="4"/>
      <c r="ALW38" s="4"/>
      <c r="ALX38" s="4"/>
      <c r="ALY38" s="4"/>
      <c r="ALZ38" s="4"/>
      <c r="AMA38" s="4"/>
      <c r="AMB38" s="4"/>
      <c r="AMC38" s="4"/>
      <c r="AMD38" s="4"/>
      <c r="AME38" s="4"/>
      <c r="AMF38" s="4"/>
      <c r="AMG38" s="4"/>
      <c r="AMH38" s="4"/>
      <c r="AMI38" s="4"/>
      <c r="AMJ38" s="4"/>
      <c r="AMK38" s="4"/>
      <c r="AML38" s="4"/>
      <c r="AMM38" s="4"/>
      <c r="AMN38" s="4"/>
      <c r="AMO38" s="4"/>
      <c r="AMP38" s="4"/>
      <c r="AMQ38" s="4"/>
      <c r="AMR38" s="4"/>
      <c r="AMS38" s="4"/>
      <c r="AMT38" s="4"/>
      <c r="AMU38" s="4"/>
      <c r="AMV38" s="4"/>
      <c r="AMW38" s="4"/>
      <c r="AMX38" s="4"/>
      <c r="AMY38" s="4"/>
      <c r="AMZ38" s="4"/>
      <c r="ANA38" s="4"/>
      <c r="ANB38" s="4"/>
      <c r="ANC38" s="4"/>
      <c r="AND38" s="4"/>
      <c r="ANE38" s="4"/>
      <c r="ANF38" s="4"/>
      <c r="ANG38" s="4"/>
      <c r="ANH38" s="4"/>
      <c r="ANI38" s="4"/>
      <c r="ANJ38" s="4"/>
      <c r="ANK38" s="4"/>
      <c r="ANL38" s="4"/>
      <c r="ANM38" s="4"/>
      <c r="ANN38" s="4"/>
      <c r="ANO38" s="4"/>
      <c r="ANP38" s="4"/>
      <c r="ANQ38" s="4"/>
      <c r="ANR38" s="4"/>
      <c r="ANS38" s="4"/>
      <c r="ANT38" s="4"/>
      <c r="ANU38" s="4"/>
      <c r="ANV38" s="4"/>
      <c r="ANW38" s="4"/>
      <c r="ANX38" s="4"/>
      <c r="ANY38" s="4"/>
      <c r="ANZ38" s="4"/>
      <c r="AOA38" s="4"/>
      <c r="AOB38" s="4"/>
      <c r="AOC38" s="4"/>
      <c r="AOD38" s="4"/>
      <c r="AOE38" s="4"/>
      <c r="AOF38" s="4"/>
      <c r="AOG38" s="4"/>
      <c r="AOH38" s="4"/>
      <c r="AOI38" s="4"/>
      <c r="AOJ38" s="4"/>
      <c r="AOK38" s="4"/>
      <c r="AOL38" s="4"/>
      <c r="AOM38" s="4"/>
      <c r="AON38" s="4"/>
      <c r="AOO38" s="4"/>
      <c r="AOP38" s="4"/>
      <c r="AOQ38" s="4"/>
      <c r="AOR38" s="4"/>
      <c r="AOS38" s="4"/>
      <c r="AOT38" s="4"/>
      <c r="AOU38" s="4"/>
      <c r="AOV38" s="4"/>
      <c r="AOW38" s="4"/>
      <c r="AOX38" s="4"/>
      <c r="AOY38" s="4"/>
      <c r="AOZ38" s="4"/>
      <c r="APA38" s="4"/>
      <c r="APB38" s="4"/>
      <c r="APC38" s="4"/>
      <c r="APD38" s="4"/>
      <c r="APE38" s="4"/>
      <c r="APF38" s="4"/>
      <c r="APG38" s="4"/>
      <c r="APH38" s="4"/>
      <c r="API38" s="4"/>
      <c r="APJ38" s="4"/>
      <c r="APK38" s="4"/>
      <c r="APL38" s="4"/>
      <c r="APM38" s="4"/>
      <c r="APN38" s="4"/>
      <c r="APO38" s="4"/>
      <c r="APP38" s="4"/>
      <c r="APQ38" s="4"/>
      <c r="APR38" s="4"/>
      <c r="APS38" s="4"/>
      <c r="APT38" s="4"/>
    </row>
    <row r="39" spans="1:1112" s="3" customFormat="1" ht="17.25" customHeight="1">
      <c r="A39" s="4">
        <f t="shared" si="15"/>
        <v>38</v>
      </c>
      <c r="B39" s="46" t="s">
        <v>45</v>
      </c>
      <c r="C39" s="13"/>
      <c r="D39" s="4"/>
      <c r="E39" s="14">
        <f t="shared" si="0"/>
        <v>332</v>
      </c>
      <c r="F39" s="15">
        <f t="shared" si="1"/>
        <v>34.877708333333338</v>
      </c>
      <c r="G39" s="15">
        <f t="shared" si="2"/>
        <v>17.905625000000001</v>
      </c>
      <c r="H39" s="15">
        <f t="shared" si="3"/>
        <v>17.770416666666666</v>
      </c>
      <c r="I39" s="15">
        <f t="shared" si="4"/>
        <v>29.821666666666669</v>
      </c>
      <c r="J39" s="22">
        <f t="shared" si="5"/>
        <v>100.37541666666668</v>
      </c>
      <c r="K39" s="23">
        <f t="shared" si="6"/>
        <v>432.37541666666669</v>
      </c>
      <c r="L39" s="24">
        <v>432.38</v>
      </c>
      <c r="M39" s="25">
        <f t="shared" si="7"/>
        <v>-4.5833333333007431E-3</v>
      </c>
      <c r="N39" s="4">
        <v>483.27</v>
      </c>
      <c r="O39" s="4">
        <v>483.27</v>
      </c>
      <c r="P39" s="26">
        <f t="shared" si="8"/>
        <v>-4.5833333333007431E-3</v>
      </c>
      <c r="Q39" s="4">
        <v>374.15</v>
      </c>
      <c r="R39" s="24"/>
      <c r="S39" s="23">
        <f t="shared" si="9"/>
        <v>374.14541666666668</v>
      </c>
      <c r="T39" s="4">
        <v>95.85</v>
      </c>
      <c r="U39" s="24"/>
      <c r="V39" s="23">
        <f t="shared" si="10"/>
        <v>469.99541666666664</v>
      </c>
      <c r="W39" s="4">
        <v>491.88</v>
      </c>
      <c r="X39" s="4"/>
      <c r="Y39" s="38">
        <f t="shared" si="11"/>
        <v>961.87541666666664</v>
      </c>
      <c r="Z39" s="34">
        <v>394.2</v>
      </c>
      <c r="AA39" s="34"/>
      <c r="AB39" s="37">
        <f t="shared" si="12"/>
        <v>1356.0754166666666</v>
      </c>
      <c r="AC39" s="39">
        <v>820.68</v>
      </c>
      <c r="AD39" s="4">
        <v>2176.7600000000002</v>
      </c>
      <c r="AE39" s="41">
        <f t="shared" si="13"/>
        <v>-4.5833333338123339E-3</v>
      </c>
      <c r="AF39" s="4">
        <v>131.91</v>
      </c>
      <c r="AG39" s="24"/>
      <c r="AH39" s="44">
        <f t="shared" si="14"/>
        <v>131.90541666666618</v>
      </c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4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  <c r="ZY39" s="4"/>
      <c r="ZZ39" s="4"/>
      <c r="AAA39" s="4"/>
      <c r="AAB39" s="4"/>
      <c r="AAC39" s="4"/>
      <c r="AAD39" s="4"/>
      <c r="AAE39" s="4"/>
      <c r="AAF39" s="4"/>
      <c r="AAG39" s="4"/>
      <c r="AAH39" s="4"/>
      <c r="AAI39" s="4"/>
      <c r="AAJ39" s="4"/>
      <c r="AAK39" s="4"/>
      <c r="AAL39" s="4"/>
      <c r="AAM39" s="4"/>
      <c r="AAN39" s="4"/>
      <c r="AAO39" s="4"/>
      <c r="AAP39" s="4"/>
      <c r="AAQ39" s="4"/>
      <c r="AAR39" s="4"/>
      <c r="AAS39" s="4"/>
      <c r="AAT39" s="4"/>
      <c r="AAU39" s="4"/>
      <c r="AAV39" s="4"/>
      <c r="AAW39" s="4"/>
      <c r="AAX39" s="4"/>
      <c r="AAY39" s="4"/>
      <c r="AAZ39" s="4"/>
      <c r="ABA39" s="4"/>
      <c r="ABB39" s="4"/>
      <c r="ABC39" s="4"/>
      <c r="ABD39" s="4"/>
      <c r="ABE39" s="4"/>
      <c r="ABF39" s="4"/>
      <c r="ABG39" s="4"/>
      <c r="ABH39" s="4"/>
      <c r="ABI39" s="4"/>
      <c r="ABJ39" s="4"/>
      <c r="ABK39" s="4"/>
      <c r="ABL39" s="4"/>
      <c r="ABM39" s="4"/>
      <c r="ABN39" s="4"/>
      <c r="ABO39" s="4"/>
      <c r="ABP39" s="4"/>
      <c r="ABQ39" s="4"/>
      <c r="ABR39" s="4"/>
      <c r="ABS39" s="4"/>
      <c r="ABT39" s="4"/>
      <c r="ABU39" s="4"/>
      <c r="ABV39" s="4"/>
      <c r="ABW39" s="4"/>
      <c r="ABX39" s="4"/>
      <c r="ABY39" s="4"/>
      <c r="ABZ39" s="4"/>
      <c r="ACA39" s="4"/>
      <c r="ACB39" s="4"/>
      <c r="ACC39" s="4"/>
      <c r="ACD39" s="4"/>
      <c r="ACE39" s="4"/>
      <c r="ACF39" s="4"/>
      <c r="ACG39" s="4"/>
      <c r="ACH39" s="4"/>
      <c r="ACI39" s="4"/>
      <c r="ACJ39" s="4"/>
      <c r="ACK39" s="4"/>
      <c r="ACL39" s="4"/>
      <c r="ACM39" s="4"/>
      <c r="ACN39" s="4"/>
      <c r="ACO39" s="4"/>
      <c r="ACP39" s="4"/>
      <c r="ACQ39" s="4"/>
      <c r="ACR39" s="4"/>
      <c r="ACS39" s="4"/>
      <c r="ACT39" s="4"/>
      <c r="ACU39" s="4"/>
      <c r="ACV39" s="4"/>
      <c r="ACW39" s="4"/>
      <c r="ACX39" s="4"/>
      <c r="ACY39" s="4"/>
      <c r="ACZ39" s="4"/>
      <c r="ADA39" s="4"/>
      <c r="ADB39" s="4"/>
      <c r="ADC39" s="4"/>
      <c r="ADD39" s="4"/>
      <c r="ADE39" s="4"/>
      <c r="ADF39" s="4"/>
      <c r="ADG39" s="4"/>
      <c r="ADH39" s="4"/>
      <c r="ADI39" s="4"/>
      <c r="ADJ39" s="4"/>
      <c r="ADK39" s="4"/>
      <c r="ADL39" s="4"/>
      <c r="ADM39" s="4"/>
      <c r="ADN39" s="4"/>
      <c r="ADO39" s="4"/>
      <c r="ADP39" s="4"/>
      <c r="ADQ39" s="4"/>
      <c r="ADR39" s="4"/>
      <c r="ADS39" s="4"/>
      <c r="ADT39" s="4"/>
      <c r="ADU39" s="4"/>
      <c r="ADV39" s="4"/>
      <c r="ADW39" s="4"/>
      <c r="ADX39" s="4"/>
      <c r="ADY39" s="4"/>
      <c r="ADZ39" s="4"/>
      <c r="AEA39" s="4"/>
      <c r="AEB39" s="4"/>
      <c r="AEC39" s="4"/>
      <c r="AED39" s="4"/>
      <c r="AEE39" s="4"/>
      <c r="AEF39" s="4"/>
      <c r="AEG39" s="4"/>
      <c r="AEH39" s="4"/>
      <c r="AEI39" s="4"/>
      <c r="AEJ39" s="4"/>
      <c r="AEK39" s="4"/>
      <c r="AEL39" s="4"/>
      <c r="AEM39" s="4"/>
      <c r="AEN39" s="4"/>
      <c r="AEO39" s="4"/>
      <c r="AEP39" s="4"/>
      <c r="AEQ39" s="4"/>
      <c r="AER39" s="4"/>
      <c r="AES39" s="4"/>
      <c r="AET39" s="4"/>
      <c r="AEU39" s="4"/>
      <c r="AEV39" s="4"/>
      <c r="AEW39" s="4"/>
      <c r="AEX39" s="4"/>
      <c r="AEY39" s="4"/>
      <c r="AEZ39" s="4"/>
      <c r="AFA39" s="4"/>
      <c r="AFB39" s="4"/>
      <c r="AFC39" s="4"/>
      <c r="AFD39" s="4"/>
      <c r="AFE39" s="4"/>
      <c r="AFF39" s="4"/>
      <c r="AFG39" s="4"/>
      <c r="AFH39" s="4"/>
      <c r="AFI39" s="4"/>
      <c r="AFJ39" s="4"/>
      <c r="AFK39" s="4"/>
      <c r="AFL39" s="4"/>
      <c r="AFM39" s="4"/>
      <c r="AFN39" s="4"/>
      <c r="AFO39" s="4"/>
      <c r="AFP39" s="4"/>
      <c r="AFQ39" s="4"/>
      <c r="AFR39" s="4"/>
      <c r="AFS39" s="4"/>
      <c r="AFT39" s="4"/>
      <c r="AFU39" s="4"/>
      <c r="AFV39" s="4"/>
      <c r="AFW39" s="4"/>
      <c r="AFX39" s="4"/>
      <c r="AFY39" s="4"/>
      <c r="AFZ39" s="4"/>
      <c r="AGA39" s="4"/>
      <c r="AGB39" s="4"/>
      <c r="AGC39" s="4"/>
      <c r="AGD39" s="4"/>
      <c r="AGE39" s="4"/>
      <c r="AGF39" s="4"/>
      <c r="AGG39" s="4"/>
      <c r="AGH39" s="4"/>
      <c r="AGI39" s="4"/>
      <c r="AGJ39" s="4"/>
      <c r="AGK39" s="4"/>
      <c r="AGL39" s="4"/>
      <c r="AGM39" s="4"/>
      <c r="AGN39" s="4"/>
      <c r="AGO39" s="4"/>
      <c r="AGP39" s="4"/>
      <c r="AGQ39" s="4"/>
      <c r="AGR39" s="4"/>
      <c r="AGS39" s="4"/>
      <c r="AGT39" s="4"/>
      <c r="AGU39" s="4"/>
      <c r="AGV39" s="4"/>
      <c r="AGW39" s="4"/>
      <c r="AGX39" s="4"/>
      <c r="AGY39" s="4"/>
      <c r="AGZ39" s="4"/>
      <c r="AHA39" s="4"/>
      <c r="AHB39" s="4"/>
      <c r="AHC39" s="4"/>
      <c r="AHD39" s="4"/>
      <c r="AHE39" s="4"/>
      <c r="AHF39" s="4"/>
      <c r="AHG39" s="4"/>
      <c r="AHH39" s="4"/>
      <c r="AHI39" s="4"/>
      <c r="AHJ39" s="4"/>
      <c r="AHK39" s="4"/>
      <c r="AHL39" s="4"/>
      <c r="AHM39" s="4"/>
      <c r="AHN39" s="4"/>
      <c r="AHO39" s="4"/>
      <c r="AHP39" s="4"/>
      <c r="AHQ39" s="4"/>
      <c r="AHR39" s="4"/>
      <c r="AHS39" s="4"/>
      <c r="AHT39" s="4"/>
      <c r="AHU39" s="4"/>
      <c r="AHV39" s="4"/>
      <c r="AHW39" s="4"/>
      <c r="AHX39" s="4"/>
      <c r="AHY39" s="4"/>
      <c r="AHZ39" s="4"/>
      <c r="AIA39" s="4"/>
      <c r="AIB39" s="4"/>
      <c r="AIC39" s="4"/>
      <c r="AID39" s="4"/>
      <c r="AIE39" s="4"/>
      <c r="AIF39" s="4"/>
      <c r="AIG39" s="4"/>
      <c r="AIH39" s="4"/>
      <c r="AII39" s="4"/>
      <c r="AIJ39" s="4"/>
      <c r="AIK39" s="4"/>
      <c r="AIL39" s="4"/>
      <c r="AIM39" s="4"/>
      <c r="AIN39" s="4"/>
      <c r="AIO39" s="4"/>
      <c r="AIP39" s="4"/>
      <c r="AIQ39" s="4"/>
      <c r="AIR39" s="4"/>
      <c r="AIS39" s="4"/>
      <c r="AIT39" s="4"/>
      <c r="AIU39" s="4"/>
      <c r="AIV39" s="4"/>
      <c r="AIW39" s="4"/>
      <c r="AIX39" s="4"/>
      <c r="AIY39" s="4"/>
      <c r="AIZ39" s="4"/>
      <c r="AJA39" s="4"/>
      <c r="AJB39" s="4"/>
      <c r="AJC39" s="4"/>
      <c r="AJD39" s="4"/>
      <c r="AJE39" s="4"/>
      <c r="AJF39" s="4"/>
      <c r="AJG39" s="4"/>
      <c r="AJH39" s="4"/>
      <c r="AJI39" s="4"/>
      <c r="AJJ39" s="4"/>
      <c r="AJK39" s="4"/>
      <c r="AJL39" s="4"/>
      <c r="AJM39" s="4"/>
      <c r="AJN39" s="4"/>
      <c r="AJO39" s="4"/>
      <c r="AJP39" s="4"/>
      <c r="AJQ39" s="4"/>
      <c r="AJR39" s="4"/>
      <c r="AJS39" s="4"/>
      <c r="AJT39" s="4"/>
      <c r="AJU39" s="4"/>
      <c r="AJV39" s="4"/>
      <c r="AJW39" s="4"/>
      <c r="AJX39" s="4"/>
      <c r="AJY39" s="4"/>
      <c r="AJZ39" s="4"/>
      <c r="AKA39" s="4"/>
      <c r="AKB39" s="4"/>
      <c r="AKC39" s="4"/>
      <c r="AKD39" s="4"/>
      <c r="AKE39" s="4"/>
      <c r="AKF39" s="4"/>
      <c r="AKG39" s="4"/>
      <c r="AKH39" s="4"/>
      <c r="AKI39" s="4"/>
      <c r="AKJ39" s="4"/>
      <c r="AKK39" s="4"/>
      <c r="AKL39" s="4"/>
      <c r="AKM39" s="4"/>
      <c r="AKN39" s="4"/>
      <c r="AKO39" s="4"/>
      <c r="AKP39" s="4"/>
      <c r="AKQ39" s="4"/>
      <c r="AKR39" s="4"/>
      <c r="AKS39" s="4"/>
      <c r="AKT39" s="4"/>
      <c r="AKU39" s="4"/>
      <c r="AKV39" s="4"/>
      <c r="AKW39" s="4"/>
      <c r="AKX39" s="4"/>
      <c r="AKY39" s="4"/>
      <c r="AKZ39" s="4"/>
      <c r="ALA39" s="4"/>
      <c r="ALB39" s="4"/>
      <c r="ALC39" s="4"/>
      <c r="ALD39" s="4"/>
      <c r="ALE39" s="4"/>
      <c r="ALF39" s="4"/>
      <c r="ALG39" s="4"/>
      <c r="ALH39" s="4"/>
      <c r="ALI39" s="4"/>
      <c r="ALJ39" s="4"/>
      <c r="ALK39" s="4"/>
      <c r="ALL39" s="4"/>
      <c r="ALM39" s="4"/>
      <c r="ALN39" s="4"/>
      <c r="ALO39" s="4"/>
      <c r="ALP39" s="4"/>
      <c r="ALQ39" s="4"/>
      <c r="ALR39" s="4"/>
      <c r="ALS39" s="4"/>
      <c r="ALT39" s="4"/>
      <c r="ALU39" s="4"/>
      <c r="ALV39" s="4"/>
      <c r="ALW39" s="4"/>
      <c r="ALX39" s="4"/>
      <c r="ALY39" s="4"/>
      <c r="ALZ39" s="4"/>
      <c r="AMA39" s="4"/>
      <c r="AMB39" s="4"/>
      <c r="AMC39" s="4"/>
      <c r="AMD39" s="4"/>
      <c r="AME39" s="4"/>
      <c r="AMF39" s="4"/>
      <c r="AMG39" s="4"/>
      <c r="AMH39" s="4"/>
      <c r="AMI39" s="4"/>
      <c r="AMJ39" s="4"/>
      <c r="AMK39" s="4"/>
      <c r="AML39" s="4"/>
      <c r="AMM39" s="4"/>
      <c r="AMN39" s="4"/>
      <c r="AMO39" s="4"/>
      <c r="AMP39" s="4"/>
      <c r="AMQ39" s="4"/>
      <c r="AMR39" s="4"/>
      <c r="AMS39" s="4"/>
      <c r="AMT39" s="4"/>
      <c r="AMU39" s="4"/>
      <c r="AMV39" s="4"/>
      <c r="AMW39" s="4"/>
      <c r="AMX39" s="4"/>
      <c r="AMY39" s="4"/>
      <c r="AMZ39" s="4"/>
      <c r="ANA39" s="4"/>
      <c r="ANB39" s="4"/>
      <c r="ANC39" s="4"/>
      <c r="AND39" s="4"/>
      <c r="ANE39" s="4"/>
      <c r="ANF39" s="4"/>
      <c r="ANG39" s="4"/>
      <c r="ANH39" s="4"/>
      <c r="ANI39" s="4"/>
      <c r="ANJ39" s="4"/>
      <c r="ANK39" s="4"/>
      <c r="ANL39" s="4"/>
      <c r="ANM39" s="4"/>
      <c r="ANN39" s="4"/>
      <c r="ANO39" s="4"/>
      <c r="ANP39" s="4"/>
      <c r="ANQ39" s="4"/>
      <c r="ANR39" s="4"/>
      <c r="ANS39" s="4"/>
      <c r="ANT39" s="4"/>
      <c r="ANU39" s="4"/>
      <c r="ANV39" s="4"/>
      <c r="ANW39" s="4"/>
      <c r="ANX39" s="4"/>
      <c r="ANY39" s="4"/>
      <c r="ANZ39" s="4"/>
      <c r="AOA39" s="4"/>
      <c r="AOB39" s="4"/>
      <c r="AOC39" s="4"/>
      <c r="AOD39" s="4"/>
      <c r="AOE39" s="4"/>
      <c r="AOF39" s="4"/>
      <c r="AOG39" s="4"/>
      <c r="AOH39" s="4"/>
      <c r="AOI39" s="4"/>
      <c r="AOJ39" s="4"/>
      <c r="AOK39" s="4"/>
      <c r="AOL39" s="4"/>
      <c r="AOM39" s="4"/>
      <c r="AON39" s="4"/>
      <c r="AOO39" s="4"/>
      <c r="AOP39" s="4"/>
      <c r="AOQ39" s="4"/>
      <c r="AOR39" s="4"/>
      <c r="AOS39" s="4"/>
      <c r="AOT39" s="4"/>
      <c r="AOU39" s="4"/>
      <c r="AOV39" s="4"/>
      <c r="AOW39" s="4"/>
      <c r="AOX39" s="4"/>
      <c r="AOY39" s="4"/>
      <c r="AOZ39" s="4"/>
      <c r="APA39" s="4"/>
      <c r="APB39" s="4"/>
      <c r="APC39" s="4"/>
      <c r="APD39" s="4"/>
      <c r="APE39" s="4"/>
      <c r="APF39" s="4"/>
      <c r="APG39" s="4"/>
      <c r="APH39" s="4"/>
      <c r="API39" s="4"/>
      <c r="APJ39" s="4"/>
      <c r="APK39" s="4"/>
      <c r="APL39" s="4"/>
      <c r="APM39" s="4"/>
      <c r="APN39" s="4"/>
      <c r="APO39" s="4"/>
      <c r="APP39" s="4"/>
      <c r="APQ39" s="4"/>
      <c r="APR39" s="4"/>
      <c r="APS39" s="4"/>
      <c r="APT39" s="4"/>
    </row>
    <row r="40" spans="1:1112" s="3" customFormat="1">
      <c r="A40" s="4">
        <f t="shared" si="15"/>
        <v>39</v>
      </c>
      <c r="B40" s="46">
        <v>74</v>
      </c>
      <c r="C40" s="13"/>
      <c r="D40" s="4"/>
      <c r="E40" s="14">
        <f t="shared" si="0"/>
        <v>332</v>
      </c>
      <c r="F40" s="15">
        <f t="shared" si="1"/>
        <v>34.877708333333338</v>
      </c>
      <c r="G40" s="15">
        <f t="shared" si="2"/>
        <v>17.905625000000001</v>
      </c>
      <c r="H40" s="15">
        <f t="shared" si="3"/>
        <v>17.770416666666666</v>
      </c>
      <c r="I40" s="15">
        <f t="shared" si="4"/>
        <v>29.821666666666669</v>
      </c>
      <c r="J40" s="22">
        <f t="shared" si="5"/>
        <v>100.37541666666668</v>
      </c>
      <c r="K40" s="23">
        <f t="shared" si="6"/>
        <v>432.37541666666669</v>
      </c>
      <c r="L40" s="24"/>
      <c r="M40" s="23">
        <f t="shared" si="7"/>
        <v>432.37541666666669</v>
      </c>
      <c r="N40" s="4">
        <v>483.27</v>
      </c>
      <c r="O40" s="4">
        <v>915.65</v>
      </c>
      <c r="P40" s="30">
        <f t="shared" si="8"/>
        <v>-4.5833333332438997E-3</v>
      </c>
      <c r="Q40" s="4">
        <v>374.15</v>
      </c>
      <c r="R40" s="24"/>
      <c r="S40" s="23">
        <f t="shared" si="9"/>
        <v>374.14541666666673</v>
      </c>
      <c r="T40" s="4">
        <v>95.85</v>
      </c>
      <c r="U40" s="24"/>
      <c r="V40" s="23">
        <f t="shared" si="10"/>
        <v>469.99541666666676</v>
      </c>
      <c r="W40" s="4">
        <v>491.88</v>
      </c>
      <c r="X40" s="4">
        <v>961.88</v>
      </c>
      <c r="Y40" s="33">
        <f t="shared" si="11"/>
        <v>-4.5833333332438997E-3</v>
      </c>
      <c r="Z40" s="34">
        <v>394.2</v>
      </c>
      <c r="AA40" s="34">
        <v>400</v>
      </c>
      <c r="AB40" s="37">
        <f t="shared" si="12"/>
        <v>-5.8045833333332553</v>
      </c>
      <c r="AC40" s="39">
        <v>820.68</v>
      </c>
      <c r="AD40" s="4">
        <v>820.68</v>
      </c>
      <c r="AE40" s="41">
        <f t="shared" si="13"/>
        <v>-5.8045833333331984</v>
      </c>
      <c r="AF40" s="4">
        <v>131.91</v>
      </c>
      <c r="AG40" s="24"/>
      <c r="AH40" s="44">
        <f t="shared" si="14"/>
        <v>126.1054166666668</v>
      </c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  <c r="VV40" s="4"/>
      <c r="VW40" s="4"/>
      <c r="VX40" s="4"/>
      <c r="VY40" s="4"/>
      <c r="VZ40" s="4"/>
      <c r="WA40" s="4"/>
      <c r="WB40" s="4"/>
      <c r="WC40" s="4"/>
      <c r="WD40" s="4"/>
      <c r="WE40" s="4"/>
      <c r="WF40" s="4"/>
      <c r="WG40" s="4"/>
      <c r="WH40" s="4"/>
      <c r="WI40" s="4"/>
      <c r="WJ40" s="4"/>
      <c r="WK40" s="4"/>
      <c r="WL40" s="4"/>
      <c r="WM40" s="4"/>
      <c r="WN40" s="4"/>
      <c r="WO40" s="4"/>
      <c r="WP40" s="4"/>
      <c r="WQ40" s="4"/>
      <c r="WR40" s="4"/>
      <c r="WS40" s="4"/>
      <c r="WT40" s="4"/>
      <c r="WU40" s="4"/>
      <c r="WV40" s="4"/>
      <c r="WW40" s="4"/>
      <c r="WX40" s="4"/>
      <c r="WY40" s="4"/>
      <c r="WZ40" s="4"/>
      <c r="XA40" s="4"/>
      <c r="XB40" s="4"/>
      <c r="XC40" s="4"/>
      <c r="XD40" s="4"/>
      <c r="XE40" s="4"/>
      <c r="XF40" s="4"/>
      <c r="XG40" s="4"/>
      <c r="XH40" s="4"/>
      <c r="XI40" s="4"/>
      <c r="XJ40" s="4"/>
      <c r="XK40" s="4"/>
      <c r="XL40" s="4"/>
      <c r="XM40" s="4"/>
      <c r="XN40" s="4"/>
      <c r="XO40" s="4"/>
      <c r="XP40" s="4"/>
      <c r="XQ40" s="4"/>
      <c r="XR40" s="4"/>
      <c r="XS40" s="4"/>
      <c r="XT40" s="4"/>
      <c r="XU40" s="4"/>
      <c r="XV40" s="4"/>
      <c r="XW40" s="4"/>
      <c r="XX40" s="4"/>
      <c r="XY40" s="4"/>
      <c r="XZ40" s="4"/>
      <c r="YA40" s="4"/>
      <c r="YB40" s="4"/>
      <c r="YC40" s="4"/>
      <c r="YD40" s="4"/>
      <c r="YE40" s="4"/>
      <c r="YF40" s="4"/>
      <c r="YG40" s="4"/>
      <c r="YH40" s="4"/>
      <c r="YI40" s="4"/>
      <c r="YJ40" s="4"/>
      <c r="YK40" s="4"/>
      <c r="YL40" s="4"/>
      <c r="YM40" s="4"/>
      <c r="YN40" s="4"/>
      <c r="YO40" s="4"/>
      <c r="YP40" s="4"/>
      <c r="YQ40" s="4"/>
      <c r="YR40" s="4"/>
      <c r="YS40" s="4"/>
      <c r="YT40" s="4"/>
      <c r="YU40" s="4"/>
      <c r="YV40" s="4"/>
      <c r="YW40" s="4"/>
      <c r="YX40" s="4"/>
      <c r="YY40" s="4"/>
      <c r="YZ40" s="4"/>
      <c r="ZA40" s="4"/>
      <c r="ZB40" s="4"/>
      <c r="ZC40" s="4"/>
      <c r="ZD40" s="4"/>
      <c r="ZE40" s="4"/>
      <c r="ZF40" s="4"/>
      <c r="ZG40" s="4"/>
      <c r="ZH40" s="4"/>
      <c r="ZI40" s="4"/>
      <c r="ZJ40" s="4"/>
      <c r="ZK40" s="4"/>
      <c r="ZL40" s="4"/>
      <c r="ZM40" s="4"/>
      <c r="ZN40" s="4"/>
      <c r="ZO40" s="4"/>
      <c r="ZP40" s="4"/>
      <c r="ZQ40" s="4"/>
      <c r="ZR40" s="4"/>
      <c r="ZS40" s="4"/>
      <c r="ZT40" s="4"/>
      <c r="ZU40" s="4"/>
      <c r="ZV40" s="4"/>
      <c r="ZW40" s="4"/>
      <c r="ZX40" s="4"/>
      <c r="ZY40" s="4"/>
      <c r="ZZ40" s="4"/>
      <c r="AAA40" s="4"/>
      <c r="AAB40" s="4"/>
      <c r="AAC40" s="4"/>
      <c r="AAD40" s="4"/>
      <c r="AAE40" s="4"/>
      <c r="AAF40" s="4"/>
      <c r="AAG40" s="4"/>
      <c r="AAH40" s="4"/>
      <c r="AAI40" s="4"/>
      <c r="AAJ40" s="4"/>
      <c r="AAK40" s="4"/>
      <c r="AAL40" s="4"/>
      <c r="AAM40" s="4"/>
      <c r="AAN40" s="4"/>
      <c r="AAO40" s="4"/>
      <c r="AAP40" s="4"/>
      <c r="AAQ40" s="4"/>
      <c r="AAR40" s="4"/>
      <c r="AAS40" s="4"/>
      <c r="AAT40" s="4"/>
      <c r="AAU40" s="4"/>
      <c r="AAV40" s="4"/>
      <c r="AAW40" s="4"/>
      <c r="AAX40" s="4"/>
      <c r="AAY40" s="4"/>
      <c r="AAZ40" s="4"/>
      <c r="ABA40" s="4"/>
      <c r="ABB40" s="4"/>
      <c r="ABC40" s="4"/>
      <c r="ABD40" s="4"/>
      <c r="ABE40" s="4"/>
      <c r="ABF40" s="4"/>
      <c r="ABG40" s="4"/>
      <c r="ABH40" s="4"/>
      <c r="ABI40" s="4"/>
      <c r="ABJ40" s="4"/>
      <c r="ABK40" s="4"/>
      <c r="ABL40" s="4"/>
      <c r="ABM40" s="4"/>
      <c r="ABN40" s="4"/>
      <c r="ABO40" s="4"/>
      <c r="ABP40" s="4"/>
      <c r="ABQ40" s="4"/>
      <c r="ABR40" s="4"/>
      <c r="ABS40" s="4"/>
      <c r="ABT40" s="4"/>
      <c r="ABU40" s="4"/>
      <c r="ABV40" s="4"/>
      <c r="ABW40" s="4"/>
      <c r="ABX40" s="4"/>
      <c r="ABY40" s="4"/>
      <c r="ABZ40" s="4"/>
      <c r="ACA40" s="4"/>
      <c r="ACB40" s="4"/>
      <c r="ACC40" s="4"/>
      <c r="ACD40" s="4"/>
      <c r="ACE40" s="4"/>
      <c r="ACF40" s="4"/>
      <c r="ACG40" s="4"/>
      <c r="ACH40" s="4"/>
      <c r="ACI40" s="4"/>
      <c r="ACJ40" s="4"/>
      <c r="ACK40" s="4"/>
      <c r="ACL40" s="4"/>
      <c r="ACM40" s="4"/>
      <c r="ACN40" s="4"/>
      <c r="ACO40" s="4"/>
      <c r="ACP40" s="4"/>
      <c r="ACQ40" s="4"/>
      <c r="ACR40" s="4"/>
      <c r="ACS40" s="4"/>
      <c r="ACT40" s="4"/>
      <c r="ACU40" s="4"/>
      <c r="ACV40" s="4"/>
      <c r="ACW40" s="4"/>
      <c r="ACX40" s="4"/>
      <c r="ACY40" s="4"/>
      <c r="ACZ40" s="4"/>
      <c r="ADA40" s="4"/>
      <c r="ADB40" s="4"/>
      <c r="ADC40" s="4"/>
      <c r="ADD40" s="4"/>
      <c r="ADE40" s="4"/>
      <c r="ADF40" s="4"/>
      <c r="ADG40" s="4"/>
      <c r="ADH40" s="4"/>
      <c r="ADI40" s="4"/>
      <c r="ADJ40" s="4"/>
      <c r="ADK40" s="4"/>
      <c r="ADL40" s="4"/>
      <c r="ADM40" s="4"/>
      <c r="ADN40" s="4"/>
      <c r="ADO40" s="4"/>
      <c r="ADP40" s="4"/>
      <c r="ADQ40" s="4"/>
      <c r="ADR40" s="4"/>
      <c r="ADS40" s="4"/>
      <c r="ADT40" s="4"/>
      <c r="ADU40" s="4"/>
      <c r="ADV40" s="4"/>
      <c r="ADW40" s="4"/>
      <c r="ADX40" s="4"/>
      <c r="ADY40" s="4"/>
      <c r="ADZ40" s="4"/>
      <c r="AEA40" s="4"/>
      <c r="AEB40" s="4"/>
      <c r="AEC40" s="4"/>
      <c r="AED40" s="4"/>
      <c r="AEE40" s="4"/>
      <c r="AEF40" s="4"/>
      <c r="AEG40" s="4"/>
      <c r="AEH40" s="4"/>
      <c r="AEI40" s="4"/>
      <c r="AEJ40" s="4"/>
      <c r="AEK40" s="4"/>
      <c r="AEL40" s="4"/>
      <c r="AEM40" s="4"/>
      <c r="AEN40" s="4"/>
      <c r="AEO40" s="4"/>
      <c r="AEP40" s="4"/>
      <c r="AEQ40" s="4"/>
      <c r="AER40" s="4"/>
      <c r="AES40" s="4"/>
      <c r="AET40" s="4"/>
      <c r="AEU40" s="4"/>
      <c r="AEV40" s="4"/>
      <c r="AEW40" s="4"/>
      <c r="AEX40" s="4"/>
      <c r="AEY40" s="4"/>
      <c r="AEZ40" s="4"/>
      <c r="AFA40" s="4"/>
      <c r="AFB40" s="4"/>
      <c r="AFC40" s="4"/>
      <c r="AFD40" s="4"/>
      <c r="AFE40" s="4"/>
      <c r="AFF40" s="4"/>
      <c r="AFG40" s="4"/>
      <c r="AFH40" s="4"/>
      <c r="AFI40" s="4"/>
      <c r="AFJ40" s="4"/>
      <c r="AFK40" s="4"/>
      <c r="AFL40" s="4"/>
      <c r="AFM40" s="4"/>
      <c r="AFN40" s="4"/>
      <c r="AFO40" s="4"/>
      <c r="AFP40" s="4"/>
      <c r="AFQ40" s="4"/>
      <c r="AFR40" s="4"/>
      <c r="AFS40" s="4"/>
      <c r="AFT40" s="4"/>
      <c r="AFU40" s="4"/>
      <c r="AFV40" s="4"/>
      <c r="AFW40" s="4"/>
      <c r="AFX40" s="4"/>
      <c r="AFY40" s="4"/>
      <c r="AFZ40" s="4"/>
      <c r="AGA40" s="4"/>
      <c r="AGB40" s="4"/>
      <c r="AGC40" s="4"/>
      <c r="AGD40" s="4"/>
      <c r="AGE40" s="4"/>
      <c r="AGF40" s="4"/>
      <c r="AGG40" s="4"/>
      <c r="AGH40" s="4"/>
      <c r="AGI40" s="4"/>
      <c r="AGJ40" s="4"/>
      <c r="AGK40" s="4"/>
      <c r="AGL40" s="4"/>
      <c r="AGM40" s="4"/>
      <c r="AGN40" s="4"/>
      <c r="AGO40" s="4"/>
      <c r="AGP40" s="4"/>
      <c r="AGQ40" s="4"/>
      <c r="AGR40" s="4"/>
      <c r="AGS40" s="4"/>
      <c r="AGT40" s="4"/>
      <c r="AGU40" s="4"/>
      <c r="AGV40" s="4"/>
      <c r="AGW40" s="4"/>
      <c r="AGX40" s="4"/>
      <c r="AGY40" s="4"/>
      <c r="AGZ40" s="4"/>
      <c r="AHA40" s="4"/>
      <c r="AHB40" s="4"/>
      <c r="AHC40" s="4"/>
      <c r="AHD40" s="4"/>
      <c r="AHE40" s="4"/>
      <c r="AHF40" s="4"/>
      <c r="AHG40" s="4"/>
      <c r="AHH40" s="4"/>
      <c r="AHI40" s="4"/>
      <c r="AHJ40" s="4"/>
      <c r="AHK40" s="4"/>
      <c r="AHL40" s="4"/>
      <c r="AHM40" s="4"/>
      <c r="AHN40" s="4"/>
      <c r="AHO40" s="4"/>
      <c r="AHP40" s="4"/>
      <c r="AHQ40" s="4"/>
      <c r="AHR40" s="4"/>
      <c r="AHS40" s="4"/>
      <c r="AHT40" s="4"/>
      <c r="AHU40" s="4"/>
      <c r="AHV40" s="4"/>
      <c r="AHW40" s="4"/>
      <c r="AHX40" s="4"/>
      <c r="AHY40" s="4"/>
      <c r="AHZ40" s="4"/>
      <c r="AIA40" s="4"/>
      <c r="AIB40" s="4"/>
      <c r="AIC40" s="4"/>
      <c r="AID40" s="4"/>
      <c r="AIE40" s="4"/>
      <c r="AIF40" s="4"/>
      <c r="AIG40" s="4"/>
      <c r="AIH40" s="4"/>
      <c r="AII40" s="4"/>
      <c r="AIJ40" s="4"/>
      <c r="AIK40" s="4"/>
      <c r="AIL40" s="4"/>
      <c r="AIM40" s="4"/>
      <c r="AIN40" s="4"/>
      <c r="AIO40" s="4"/>
      <c r="AIP40" s="4"/>
      <c r="AIQ40" s="4"/>
      <c r="AIR40" s="4"/>
      <c r="AIS40" s="4"/>
      <c r="AIT40" s="4"/>
      <c r="AIU40" s="4"/>
      <c r="AIV40" s="4"/>
      <c r="AIW40" s="4"/>
      <c r="AIX40" s="4"/>
      <c r="AIY40" s="4"/>
      <c r="AIZ40" s="4"/>
      <c r="AJA40" s="4"/>
      <c r="AJB40" s="4"/>
      <c r="AJC40" s="4"/>
      <c r="AJD40" s="4"/>
      <c r="AJE40" s="4"/>
      <c r="AJF40" s="4"/>
      <c r="AJG40" s="4"/>
      <c r="AJH40" s="4"/>
      <c r="AJI40" s="4"/>
      <c r="AJJ40" s="4"/>
      <c r="AJK40" s="4"/>
      <c r="AJL40" s="4"/>
      <c r="AJM40" s="4"/>
      <c r="AJN40" s="4"/>
      <c r="AJO40" s="4"/>
      <c r="AJP40" s="4"/>
      <c r="AJQ40" s="4"/>
      <c r="AJR40" s="4"/>
      <c r="AJS40" s="4"/>
      <c r="AJT40" s="4"/>
      <c r="AJU40" s="4"/>
      <c r="AJV40" s="4"/>
      <c r="AJW40" s="4"/>
      <c r="AJX40" s="4"/>
      <c r="AJY40" s="4"/>
      <c r="AJZ40" s="4"/>
      <c r="AKA40" s="4"/>
      <c r="AKB40" s="4"/>
      <c r="AKC40" s="4"/>
      <c r="AKD40" s="4"/>
      <c r="AKE40" s="4"/>
      <c r="AKF40" s="4"/>
      <c r="AKG40" s="4"/>
      <c r="AKH40" s="4"/>
      <c r="AKI40" s="4"/>
      <c r="AKJ40" s="4"/>
      <c r="AKK40" s="4"/>
      <c r="AKL40" s="4"/>
      <c r="AKM40" s="4"/>
      <c r="AKN40" s="4"/>
      <c r="AKO40" s="4"/>
      <c r="AKP40" s="4"/>
      <c r="AKQ40" s="4"/>
      <c r="AKR40" s="4"/>
      <c r="AKS40" s="4"/>
      <c r="AKT40" s="4"/>
      <c r="AKU40" s="4"/>
      <c r="AKV40" s="4"/>
      <c r="AKW40" s="4"/>
      <c r="AKX40" s="4"/>
      <c r="AKY40" s="4"/>
      <c r="AKZ40" s="4"/>
      <c r="ALA40" s="4"/>
      <c r="ALB40" s="4"/>
      <c r="ALC40" s="4"/>
      <c r="ALD40" s="4"/>
      <c r="ALE40" s="4"/>
      <c r="ALF40" s="4"/>
      <c r="ALG40" s="4"/>
      <c r="ALH40" s="4"/>
      <c r="ALI40" s="4"/>
      <c r="ALJ40" s="4"/>
      <c r="ALK40" s="4"/>
      <c r="ALL40" s="4"/>
      <c r="ALM40" s="4"/>
      <c r="ALN40" s="4"/>
      <c r="ALO40" s="4"/>
      <c r="ALP40" s="4"/>
      <c r="ALQ40" s="4"/>
      <c r="ALR40" s="4"/>
      <c r="ALS40" s="4"/>
      <c r="ALT40" s="4"/>
      <c r="ALU40" s="4"/>
      <c r="ALV40" s="4"/>
      <c r="ALW40" s="4"/>
      <c r="ALX40" s="4"/>
      <c r="ALY40" s="4"/>
      <c r="ALZ40" s="4"/>
      <c r="AMA40" s="4"/>
      <c r="AMB40" s="4"/>
      <c r="AMC40" s="4"/>
      <c r="AMD40" s="4"/>
      <c r="AME40" s="4"/>
      <c r="AMF40" s="4"/>
      <c r="AMG40" s="4"/>
      <c r="AMH40" s="4"/>
      <c r="AMI40" s="4"/>
      <c r="AMJ40" s="4"/>
      <c r="AMK40" s="4"/>
      <c r="AML40" s="4"/>
      <c r="AMM40" s="4"/>
      <c r="AMN40" s="4"/>
      <c r="AMO40" s="4"/>
      <c r="AMP40" s="4"/>
      <c r="AMQ40" s="4"/>
      <c r="AMR40" s="4"/>
      <c r="AMS40" s="4"/>
      <c r="AMT40" s="4"/>
      <c r="AMU40" s="4"/>
      <c r="AMV40" s="4"/>
      <c r="AMW40" s="4"/>
      <c r="AMX40" s="4"/>
      <c r="AMY40" s="4"/>
      <c r="AMZ40" s="4"/>
      <c r="ANA40" s="4"/>
      <c r="ANB40" s="4"/>
      <c r="ANC40" s="4"/>
      <c r="AND40" s="4"/>
      <c r="ANE40" s="4"/>
      <c r="ANF40" s="4"/>
      <c r="ANG40" s="4"/>
      <c r="ANH40" s="4"/>
      <c r="ANI40" s="4"/>
      <c r="ANJ40" s="4"/>
      <c r="ANK40" s="4"/>
      <c r="ANL40" s="4"/>
      <c r="ANM40" s="4"/>
      <c r="ANN40" s="4"/>
      <c r="ANO40" s="4"/>
      <c r="ANP40" s="4"/>
      <c r="ANQ40" s="4"/>
      <c r="ANR40" s="4"/>
      <c r="ANS40" s="4"/>
      <c r="ANT40" s="4"/>
      <c r="ANU40" s="4"/>
      <c r="ANV40" s="4"/>
      <c r="ANW40" s="4"/>
      <c r="ANX40" s="4"/>
      <c r="ANY40" s="4"/>
      <c r="ANZ40" s="4"/>
      <c r="AOA40" s="4"/>
      <c r="AOB40" s="4"/>
      <c r="AOC40" s="4"/>
      <c r="AOD40" s="4"/>
      <c r="AOE40" s="4"/>
      <c r="AOF40" s="4"/>
      <c r="AOG40" s="4"/>
      <c r="AOH40" s="4"/>
      <c r="AOI40" s="4"/>
      <c r="AOJ40" s="4"/>
      <c r="AOK40" s="4"/>
      <c r="AOL40" s="4"/>
      <c r="AOM40" s="4"/>
      <c r="AON40" s="4"/>
      <c r="AOO40" s="4"/>
      <c r="AOP40" s="4"/>
      <c r="AOQ40" s="4"/>
      <c r="AOR40" s="4"/>
      <c r="AOS40" s="4"/>
      <c r="AOT40" s="4"/>
      <c r="AOU40" s="4"/>
      <c r="AOV40" s="4"/>
      <c r="AOW40" s="4"/>
      <c r="AOX40" s="4"/>
      <c r="AOY40" s="4"/>
      <c r="AOZ40" s="4"/>
      <c r="APA40" s="4"/>
      <c r="APB40" s="4"/>
      <c r="APC40" s="4"/>
      <c r="APD40" s="4"/>
      <c r="APE40" s="4"/>
      <c r="APF40" s="4"/>
      <c r="APG40" s="4"/>
      <c r="APH40" s="4"/>
      <c r="API40" s="4"/>
      <c r="APJ40" s="4"/>
      <c r="APK40" s="4"/>
      <c r="APL40" s="4"/>
      <c r="APM40" s="4"/>
      <c r="APN40" s="4"/>
      <c r="APO40" s="4"/>
      <c r="APP40" s="4"/>
      <c r="APQ40" s="4"/>
      <c r="APR40" s="4"/>
      <c r="APS40" s="4"/>
      <c r="APT40" s="4"/>
    </row>
    <row r="41" spans="1:1112">
      <c r="A41" s="4">
        <f t="shared" si="15"/>
        <v>40</v>
      </c>
      <c r="B41" s="46" t="s">
        <v>46</v>
      </c>
      <c r="C41" s="13">
        <v>332</v>
      </c>
      <c r="D41" s="4" t="s">
        <v>35</v>
      </c>
      <c r="E41" s="14">
        <f t="shared" si="0"/>
        <v>0</v>
      </c>
      <c r="F41" s="15">
        <f t="shared" si="1"/>
        <v>34.877708333333338</v>
      </c>
      <c r="G41" s="15">
        <f t="shared" si="2"/>
        <v>17.905625000000001</v>
      </c>
      <c r="H41" s="15">
        <f t="shared" si="3"/>
        <v>17.770416666666666</v>
      </c>
      <c r="I41" s="15">
        <f t="shared" si="4"/>
        <v>29.821666666666669</v>
      </c>
      <c r="J41" s="22">
        <f t="shared" si="5"/>
        <v>100.37541666666668</v>
      </c>
      <c r="K41" s="23">
        <f t="shared" si="6"/>
        <v>100.37541666666668</v>
      </c>
      <c r="L41" s="24">
        <v>100.38</v>
      </c>
      <c r="M41" s="25">
        <f t="shared" si="7"/>
        <v>-4.583333333314954E-3</v>
      </c>
      <c r="N41" s="4">
        <v>483.27</v>
      </c>
      <c r="O41" s="4">
        <v>483.27</v>
      </c>
      <c r="P41" s="25">
        <f t="shared" si="8"/>
        <v>-4.5833333333007431E-3</v>
      </c>
      <c r="Q41" s="4">
        <v>374.15</v>
      </c>
      <c r="R41" s="24">
        <v>374.15</v>
      </c>
      <c r="S41" s="25">
        <f t="shared" si="9"/>
        <v>-4.5833333333007431E-3</v>
      </c>
      <c r="T41" s="4">
        <v>95.85</v>
      </c>
      <c r="U41" s="24"/>
      <c r="V41" s="23">
        <f t="shared" si="10"/>
        <v>95.845416666666694</v>
      </c>
      <c r="W41" s="4">
        <v>491.88</v>
      </c>
      <c r="X41" s="4">
        <v>587.73</v>
      </c>
      <c r="Y41" s="33">
        <f t="shared" si="11"/>
        <v>-4.5833333333575865E-3</v>
      </c>
      <c r="Z41" s="34">
        <v>394.2</v>
      </c>
      <c r="AA41" s="34">
        <v>394.2</v>
      </c>
      <c r="AB41" s="34">
        <f t="shared" si="12"/>
        <v>-4.5833333333575865E-3</v>
      </c>
      <c r="AC41" s="39">
        <v>820.68</v>
      </c>
      <c r="AD41" s="4"/>
      <c r="AE41" s="41">
        <f t="shared" si="13"/>
        <v>820.67541666666659</v>
      </c>
      <c r="AF41" s="4">
        <v>131.91</v>
      </c>
      <c r="AG41" s="24">
        <v>820.88</v>
      </c>
      <c r="AH41" s="44">
        <f t="shared" si="14"/>
        <v>131.70541666666657</v>
      </c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  <c r="VV41" s="4"/>
      <c r="VW41" s="4"/>
      <c r="VX41" s="4"/>
      <c r="VY41" s="4"/>
      <c r="VZ41" s="4"/>
      <c r="WA41" s="4"/>
      <c r="WB41" s="4"/>
      <c r="WC41" s="4"/>
      <c r="WD41" s="4"/>
      <c r="WE41" s="4"/>
      <c r="WF41" s="4"/>
      <c r="WG41" s="4"/>
      <c r="WH41" s="4"/>
      <c r="WI41" s="4"/>
      <c r="WJ41" s="4"/>
      <c r="WK41" s="4"/>
      <c r="WL41" s="4"/>
      <c r="WM41" s="4"/>
      <c r="WN41" s="4"/>
      <c r="WO41" s="4"/>
      <c r="WP41" s="4"/>
      <c r="WQ41" s="4"/>
      <c r="WR41" s="4"/>
      <c r="WS41" s="4"/>
      <c r="WT41" s="4"/>
      <c r="WU41" s="4"/>
      <c r="WV41" s="4"/>
      <c r="WW41" s="4"/>
      <c r="WX41" s="4"/>
      <c r="WY41" s="4"/>
      <c r="WZ41" s="4"/>
      <c r="XA41" s="4"/>
      <c r="XB41" s="4"/>
      <c r="XC41" s="4"/>
      <c r="XD41" s="4"/>
      <c r="XE41" s="4"/>
      <c r="XF41" s="4"/>
      <c r="XG41" s="4"/>
      <c r="XH41" s="4"/>
      <c r="XI41" s="4"/>
      <c r="XJ41" s="4"/>
      <c r="XK41" s="4"/>
      <c r="XL41" s="4"/>
      <c r="XM41" s="4"/>
      <c r="XN41" s="4"/>
      <c r="XO41" s="4"/>
      <c r="XP41" s="4"/>
      <c r="XQ41" s="4"/>
      <c r="XR41" s="4"/>
      <c r="XS41" s="4"/>
      <c r="XT41" s="4"/>
      <c r="XU41" s="4"/>
      <c r="XV41" s="4"/>
      <c r="XW41" s="4"/>
      <c r="XX41" s="4"/>
      <c r="XY41" s="4"/>
      <c r="XZ41" s="4"/>
      <c r="YA41" s="4"/>
      <c r="YB41" s="4"/>
      <c r="YC41" s="4"/>
      <c r="YD41" s="4"/>
      <c r="YE41" s="4"/>
      <c r="YF41" s="4"/>
      <c r="YG41" s="4"/>
      <c r="YH41" s="4"/>
      <c r="YI41" s="4"/>
      <c r="YJ41" s="4"/>
      <c r="YK41" s="4"/>
      <c r="YL41" s="4"/>
      <c r="YM41" s="4"/>
      <c r="YN41" s="4"/>
      <c r="YO41" s="4"/>
      <c r="YP41" s="4"/>
      <c r="YQ41" s="4"/>
      <c r="YR41" s="4"/>
      <c r="YS41" s="4"/>
      <c r="YT41" s="4"/>
      <c r="YU41" s="4"/>
      <c r="YV41" s="4"/>
      <c r="YW41" s="4"/>
      <c r="YX41" s="4"/>
      <c r="YY41" s="4"/>
      <c r="YZ41" s="4"/>
      <c r="ZA41" s="4"/>
      <c r="ZB41" s="4"/>
      <c r="ZC41" s="4"/>
      <c r="ZD41" s="4"/>
      <c r="ZE41" s="4"/>
      <c r="ZF41" s="4"/>
      <c r="ZG41" s="4"/>
      <c r="ZH41" s="4"/>
      <c r="ZI41" s="4"/>
      <c r="ZJ41" s="4"/>
      <c r="ZK41" s="4"/>
      <c r="ZL41" s="4"/>
      <c r="ZM41" s="4"/>
      <c r="ZN41" s="4"/>
      <c r="ZO41" s="4"/>
      <c r="ZP41" s="4"/>
      <c r="ZQ41" s="4"/>
      <c r="ZR41" s="4"/>
      <c r="ZS41" s="4"/>
      <c r="ZT41" s="4"/>
      <c r="ZU41" s="4"/>
      <c r="ZV41" s="4"/>
      <c r="ZW41" s="4"/>
      <c r="ZX41" s="4"/>
      <c r="ZY41" s="4"/>
      <c r="ZZ41" s="4"/>
      <c r="AAA41" s="4"/>
      <c r="AAB41" s="4"/>
      <c r="AAC41" s="4"/>
      <c r="AAD41" s="4"/>
      <c r="AAE41" s="4"/>
      <c r="AAF41" s="4"/>
      <c r="AAG41" s="4"/>
      <c r="AAH41" s="4"/>
      <c r="AAI41" s="4"/>
      <c r="AAJ41" s="4"/>
      <c r="AAK41" s="4"/>
      <c r="AAL41" s="4"/>
      <c r="AAM41" s="4"/>
      <c r="AAN41" s="4"/>
      <c r="AAO41" s="4"/>
      <c r="AAP41" s="4"/>
      <c r="AAQ41" s="4"/>
      <c r="AAR41" s="4"/>
      <c r="AAS41" s="4"/>
      <c r="AAT41" s="4"/>
      <c r="AAU41" s="4"/>
      <c r="AAV41" s="4"/>
      <c r="AAW41" s="4"/>
      <c r="AAX41" s="4"/>
      <c r="AAY41" s="4"/>
      <c r="AAZ41" s="4"/>
      <c r="ABA41" s="4"/>
      <c r="ABB41" s="4"/>
      <c r="ABC41" s="4"/>
      <c r="ABD41" s="4"/>
      <c r="ABE41" s="4"/>
      <c r="ABF41" s="4"/>
      <c r="ABG41" s="4"/>
      <c r="ABH41" s="4"/>
      <c r="ABI41" s="4"/>
      <c r="ABJ41" s="4"/>
      <c r="ABK41" s="4"/>
      <c r="ABL41" s="4"/>
      <c r="ABM41" s="4"/>
      <c r="ABN41" s="4"/>
      <c r="ABO41" s="4"/>
      <c r="ABP41" s="4"/>
      <c r="ABQ41" s="4"/>
      <c r="ABR41" s="4"/>
      <c r="ABS41" s="4"/>
      <c r="ABT41" s="4"/>
      <c r="ABU41" s="4"/>
      <c r="ABV41" s="4"/>
      <c r="ABW41" s="4"/>
      <c r="ABX41" s="4"/>
      <c r="ABY41" s="4"/>
      <c r="ABZ41" s="4"/>
      <c r="ACA41" s="4"/>
      <c r="ACB41" s="4"/>
      <c r="ACC41" s="4"/>
      <c r="ACD41" s="4"/>
      <c r="ACE41" s="4"/>
      <c r="ACF41" s="4"/>
      <c r="ACG41" s="4"/>
      <c r="ACH41" s="4"/>
      <c r="ACI41" s="4"/>
      <c r="ACJ41" s="4"/>
      <c r="ACK41" s="4"/>
      <c r="ACL41" s="4"/>
      <c r="ACM41" s="4"/>
      <c r="ACN41" s="4"/>
      <c r="ACO41" s="4"/>
      <c r="ACP41" s="4"/>
      <c r="ACQ41" s="4"/>
      <c r="ACR41" s="4"/>
      <c r="ACS41" s="4"/>
      <c r="ACT41" s="4"/>
      <c r="ACU41" s="4"/>
      <c r="ACV41" s="4"/>
      <c r="ACW41" s="4"/>
      <c r="ACX41" s="4"/>
      <c r="ACY41" s="4"/>
      <c r="ACZ41" s="4"/>
      <c r="ADA41" s="4"/>
      <c r="ADB41" s="4"/>
      <c r="ADC41" s="4"/>
      <c r="ADD41" s="4"/>
      <c r="ADE41" s="4"/>
      <c r="ADF41" s="4"/>
      <c r="ADG41" s="4"/>
      <c r="ADH41" s="4"/>
      <c r="ADI41" s="4"/>
      <c r="ADJ41" s="4"/>
      <c r="ADK41" s="4"/>
      <c r="ADL41" s="4"/>
      <c r="ADM41" s="4"/>
      <c r="ADN41" s="4"/>
      <c r="ADO41" s="4"/>
      <c r="ADP41" s="4"/>
      <c r="ADQ41" s="4"/>
      <c r="ADR41" s="4"/>
      <c r="ADS41" s="4"/>
      <c r="ADT41" s="4"/>
      <c r="ADU41" s="4"/>
      <c r="ADV41" s="4"/>
      <c r="ADW41" s="4"/>
      <c r="ADX41" s="4"/>
      <c r="ADY41" s="4"/>
      <c r="ADZ41" s="4"/>
      <c r="AEA41" s="4"/>
      <c r="AEB41" s="4"/>
      <c r="AEC41" s="4"/>
      <c r="AED41" s="4"/>
      <c r="AEE41" s="4"/>
      <c r="AEF41" s="4"/>
      <c r="AEG41" s="4"/>
      <c r="AEH41" s="4"/>
      <c r="AEI41" s="4"/>
      <c r="AEJ41" s="4"/>
      <c r="AEK41" s="4"/>
      <c r="AEL41" s="4"/>
      <c r="AEM41" s="4"/>
      <c r="AEN41" s="4"/>
      <c r="AEO41" s="4"/>
      <c r="AEP41" s="4"/>
      <c r="AEQ41" s="4"/>
      <c r="AER41" s="4"/>
      <c r="AES41" s="4"/>
      <c r="AET41" s="4"/>
      <c r="AEU41" s="4"/>
      <c r="AEV41" s="4"/>
      <c r="AEW41" s="4"/>
      <c r="AEX41" s="4"/>
      <c r="AEY41" s="4"/>
      <c r="AEZ41" s="4"/>
      <c r="AFA41" s="4"/>
      <c r="AFB41" s="4"/>
      <c r="AFC41" s="4"/>
      <c r="AFD41" s="4"/>
      <c r="AFE41" s="4"/>
      <c r="AFF41" s="4"/>
      <c r="AFG41" s="4"/>
      <c r="AFH41" s="4"/>
      <c r="AFI41" s="4"/>
      <c r="AFJ41" s="4"/>
      <c r="AFK41" s="4"/>
      <c r="AFL41" s="4"/>
      <c r="AFM41" s="4"/>
      <c r="AFN41" s="4"/>
      <c r="AFO41" s="4"/>
      <c r="AFP41" s="4"/>
      <c r="AFQ41" s="4"/>
      <c r="AFR41" s="4"/>
      <c r="AFS41" s="4"/>
      <c r="AFT41" s="4"/>
      <c r="AFU41" s="4"/>
      <c r="AFV41" s="4"/>
      <c r="AFW41" s="4"/>
      <c r="AFX41" s="4"/>
      <c r="AFY41" s="4"/>
      <c r="AFZ41" s="4"/>
      <c r="AGA41" s="4"/>
      <c r="AGB41" s="4"/>
      <c r="AGC41" s="4"/>
      <c r="AGD41" s="4"/>
      <c r="AGE41" s="4"/>
      <c r="AGF41" s="4"/>
      <c r="AGG41" s="4"/>
      <c r="AGH41" s="4"/>
      <c r="AGI41" s="4"/>
      <c r="AGJ41" s="4"/>
      <c r="AGK41" s="4"/>
      <c r="AGL41" s="4"/>
      <c r="AGM41" s="4"/>
      <c r="AGN41" s="4"/>
      <c r="AGO41" s="4"/>
      <c r="AGP41" s="4"/>
      <c r="AGQ41" s="4"/>
      <c r="AGR41" s="4"/>
      <c r="AGS41" s="4"/>
      <c r="AGT41" s="4"/>
      <c r="AGU41" s="4"/>
      <c r="AGV41" s="4"/>
      <c r="AGW41" s="4"/>
      <c r="AGX41" s="4"/>
      <c r="AGY41" s="4"/>
      <c r="AGZ41" s="4"/>
      <c r="AHA41" s="4"/>
      <c r="AHB41" s="4"/>
      <c r="AHC41" s="4"/>
      <c r="AHD41" s="4"/>
      <c r="AHE41" s="4"/>
      <c r="AHF41" s="4"/>
      <c r="AHG41" s="4"/>
      <c r="AHH41" s="4"/>
      <c r="AHI41" s="4"/>
      <c r="AHJ41" s="4"/>
      <c r="AHK41" s="4"/>
      <c r="AHL41" s="4"/>
      <c r="AHM41" s="4"/>
      <c r="AHN41" s="4"/>
      <c r="AHO41" s="4"/>
      <c r="AHP41" s="4"/>
      <c r="AHQ41" s="4"/>
      <c r="AHR41" s="4"/>
      <c r="AHS41" s="4"/>
      <c r="AHT41" s="4"/>
      <c r="AHU41" s="4"/>
      <c r="AHV41" s="4"/>
      <c r="AHW41" s="4"/>
      <c r="AHX41" s="4"/>
      <c r="AHY41" s="4"/>
      <c r="AHZ41" s="4"/>
      <c r="AIA41" s="4"/>
      <c r="AIB41" s="4"/>
      <c r="AIC41" s="4"/>
      <c r="AID41" s="4"/>
      <c r="AIE41" s="4"/>
      <c r="AIF41" s="4"/>
      <c r="AIG41" s="4"/>
      <c r="AIH41" s="4"/>
      <c r="AII41" s="4"/>
      <c r="AIJ41" s="4"/>
      <c r="AIK41" s="4"/>
      <c r="AIL41" s="4"/>
      <c r="AIM41" s="4"/>
      <c r="AIN41" s="4"/>
      <c r="AIO41" s="4"/>
      <c r="AIP41" s="4"/>
      <c r="AIQ41" s="4"/>
      <c r="AIR41" s="4"/>
      <c r="AIS41" s="4"/>
      <c r="AIT41" s="4"/>
      <c r="AIU41" s="4"/>
      <c r="AIV41" s="4"/>
      <c r="AIW41" s="4"/>
      <c r="AIX41" s="4"/>
      <c r="AIY41" s="4"/>
      <c r="AIZ41" s="4"/>
      <c r="AJA41" s="4"/>
      <c r="AJB41" s="4"/>
      <c r="AJC41" s="4"/>
      <c r="AJD41" s="4"/>
      <c r="AJE41" s="4"/>
      <c r="AJF41" s="4"/>
      <c r="AJG41" s="4"/>
      <c r="AJH41" s="4"/>
      <c r="AJI41" s="4"/>
      <c r="AJJ41" s="4"/>
      <c r="AJK41" s="4"/>
      <c r="AJL41" s="4"/>
      <c r="AJM41" s="4"/>
      <c r="AJN41" s="4"/>
      <c r="AJO41" s="4"/>
      <c r="AJP41" s="4"/>
      <c r="AJQ41" s="4"/>
      <c r="AJR41" s="4"/>
      <c r="AJS41" s="4"/>
      <c r="AJT41" s="4"/>
      <c r="AJU41" s="4"/>
      <c r="AJV41" s="4"/>
      <c r="AJW41" s="4"/>
      <c r="AJX41" s="4"/>
      <c r="AJY41" s="4"/>
      <c r="AJZ41" s="4"/>
      <c r="AKA41" s="4"/>
      <c r="AKB41" s="4"/>
      <c r="AKC41" s="4"/>
      <c r="AKD41" s="4"/>
      <c r="AKE41" s="4"/>
      <c r="AKF41" s="4"/>
      <c r="AKG41" s="4"/>
      <c r="AKH41" s="4"/>
      <c r="AKI41" s="4"/>
      <c r="AKJ41" s="4"/>
      <c r="AKK41" s="4"/>
      <c r="AKL41" s="4"/>
      <c r="AKM41" s="4"/>
      <c r="AKN41" s="4"/>
      <c r="AKO41" s="4"/>
      <c r="AKP41" s="4"/>
      <c r="AKQ41" s="4"/>
      <c r="AKR41" s="4"/>
      <c r="AKS41" s="4"/>
      <c r="AKT41" s="4"/>
      <c r="AKU41" s="4"/>
      <c r="AKV41" s="4"/>
      <c r="AKW41" s="4"/>
      <c r="AKX41" s="4"/>
      <c r="AKY41" s="4"/>
      <c r="AKZ41" s="4"/>
      <c r="ALA41" s="4"/>
      <c r="ALB41" s="4"/>
      <c r="ALC41" s="4"/>
      <c r="ALD41" s="4"/>
      <c r="ALE41" s="4"/>
      <c r="ALF41" s="4"/>
      <c r="ALG41" s="4"/>
      <c r="ALH41" s="4"/>
      <c r="ALI41" s="4"/>
      <c r="ALJ41" s="4"/>
      <c r="ALK41" s="4"/>
      <c r="ALL41" s="4"/>
      <c r="ALM41" s="4"/>
      <c r="ALN41" s="4"/>
      <c r="ALO41" s="4"/>
      <c r="ALP41" s="4"/>
      <c r="ALQ41" s="4"/>
      <c r="ALR41" s="4"/>
      <c r="ALS41" s="4"/>
      <c r="ALT41" s="4"/>
      <c r="ALU41" s="4"/>
      <c r="ALV41" s="4"/>
      <c r="ALW41" s="4"/>
      <c r="ALX41" s="4"/>
      <c r="ALY41" s="4"/>
      <c r="ALZ41" s="4"/>
      <c r="AMA41" s="4"/>
      <c r="AMB41" s="4"/>
      <c r="AMC41" s="4"/>
      <c r="AMD41" s="4"/>
      <c r="AME41" s="4"/>
      <c r="AMF41" s="4"/>
      <c r="AMG41" s="4"/>
      <c r="AMH41" s="4"/>
      <c r="AMI41" s="4"/>
      <c r="AMJ41" s="4"/>
      <c r="AMK41" s="4"/>
      <c r="AML41" s="4"/>
      <c r="AMM41" s="4"/>
      <c r="AMN41" s="4"/>
      <c r="AMO41" s="4"/>
      <c r="AMP41" s="4"/>
      <c r="AMQ41" s="4"/>
      <c r="AMR41" s="4"/>
      <c r="AMS41" s="4"/>
      <c r="AMT41" s="4"/>
      <c r="AMU41" s="4"/>
      <c r="AMV41" s="4"/>
      <c r="AMW41" s="4"/>
      <c r="AMX41" s="4"/>
      <c r="AMY41" s="4"/>
      <c r="AMZ41" s="4"/>
      <c r="ANA41" s="4"/>
      <c r="ANB41" s="4"/>
      <c r="ANC41" s="4"/>
      <c r="AND41" s="4"/>
      <c r="ANE41" s="4"/>
      <c r="ANF41" s="4"/>
      <c r="ANG41" s="4"/>
      <c r="ANH41" s="4"/>
      <c r="ANI41" s="4"/>
      <c r="ANJ41" s="4"/>
      <c r="ANK41" s="4"/>
      <c r="ANL41" s="4"/>
      <c r="ANM41" s="4"/>
      <c r="ANN41" s="4"/>
      <c r="ANO41" s="4"/>
      <c r="ANP41" s="4"/>
      <c r="ANQ41" s="4"/>
      <c r="ANR41" s="4"/>
      <c r="ANS41" s="4"/>
      <c r="ANT41" s="4"/>
      <c r="ANU41" s="4"/>
      <c r="ANV41" s="4"/>
      <c r="ANW41" s="4"/>
      <c r="ANX41" s="4"/>
      <c r="ANY41" s="4"/>
      <c r="ANZ41" s="4"/>
      <c r="AOA41" s="4"/>
      <c r="AOB41" s="4"/>
      <c r="AOC41" s="4"/>
      <c r="AOD41" s="4"/>
      <c r="AOE41" s="4"/>
      <c r="AOF41" s="4"/>
      <c r="AOG41" s="4"/>
      <c r="AOH41" s="4"/>
      <c r="AOI41" s="4"/>
      <c r="AOJ41" s="4"/>
      <c r="AOK41" s="4"/>
      <c r="AOL41" s="4"/>
      <c r="AOM41" s="4"/>
      <c r="AON41" s="4"/>
      <c r="AOO41" s="4"/>
      <c r="AOP41" s="4"/>
      <c r="AOQ41" s="4"/>
      <c r="AOR41" s="4"/>
      <c r="AOS41" s="4"/>
      <c r="AOT41" s="4"/>
      <c r="AOU41" s="4"/>
      <c r="AOV41" s="4"/>
      <c r="AOW41" s="4"/>
      <c r="AOX41" s="4"/>
      <c r="AOY41" s="4"/>
      <c r="AOZ41" s="4"/>
      <c r="APA41" s="4"/>
      <c r="APB41" s="4"/>
      <c r="APC41" s="4"/>
      <c r="APD41" s="4"/>
      <c r="APE41" s="4"/>
      <c r="APF41" s="4"/>
      <c r="APG41" s="4"/>
      <c r="APH41" s="4"/>
      <c r="API41" s="4"/>
      <c r="APJ41" s="4"/>
      <c r="APK41" s="4"/>
      <c r="APL41" s="4"/>
      <c r="APM41" s="4"/>
      <c r="APN41" s="4"/>
      <c r="APO41" s="4"/>
      <c r="APP41" s="4"/>
      <c r="APQ41" s="4"/>
      <c r="APR41" s="4"/>
      <c r="APS41" s="4"/>
      <c r="APT41" s="4"/>
    </row>
    <row r="42" spans="1:1112" s="3" customFormat="1" ht="18.75" hidden="1" customHeight="1">
      <c r="A42" s="4"/>
      <c r="B42" s="16">
        <v>6</v>
      </c>
      <c r="C42" s="13"/>
      <c r="D42" s="4"/>
      <c r="E42" s="14">
        <f t="shared" si="0"/>
        <v>332</v>
      </c>
      <c r="F42" s="15">
        <f t="shared" si="1"/>
        <v>34.877708333333338</v>
      </c>
      <c r="G42" s="15">
        <f t="shared" si="2"/>
        <v>17.905625000000001</v>
      </c>
      <c r="H42" s="15">
        <f t="shared" si="3"/>
        <v>17.770416666666666</v>
      </c>
      <c r="I42" s="15">
        <f t="shared" si="4"/>
        <v>29.821666666666669</v>
      </c>
      <c r="J42" s="22">
        <f t="shared" si="5"/>
        <v>100.37541666666668</v>
      </c>
      <c r="K42" s="23">
        <f t="shared" si="6"/>
        <v>432.37541666666669</v>
      </c>
      <c r="L42" s="24"/>
      <c r="M42" s="23">
        <f t="shared" si="7"/>
        <v>432.37541666666669</v>
      </c>
      <c r="N42" s="4">
        <v>483.27</v>
      </c>
      <c r="O42" s="4"/>
      <c r="P42" s="23">
        <f t="shared" si="8"/>
        <v>915.64541666666673</v>
      </c>
      <c r="Q42" s="4">
        <v>374.15</v>
      </c>
      <c r="R42" s="24"/>
      <c r="S42" s="23">
        <f t="shared" si="9"/>
        <v>1289.7954166666668</v>
      </c>
      <c r="T42" s="4">
        <v>95.85</v>
      </c>
      <c r="U42" s="24"/>
      <c r="V42" s="23">
        <f t="shared" si="10"/>
        <v>1385.6454166666667</v>
      </c>
      <c r="W42" s="4">
        <v>491.88</v>
      </c>
      <c r="X42" s="4"/>
      <c r="Y42" s="38">
        <f t="shared" si="11"/>
        <v>1877.5254166666668</v>
      </c>
      <c r="Z42" s="34">
        <v>394.2</v>
      </c>
      <c r="AA42" s="34"/>
      <c r="AB42" s="37">
        <f t="shared" si="12"/>
        <v>2271.7254166666667</v>
      </c>
      <c r="AC42" s="39">
        <v>820.68</v>
      </c>
      <c r="AD42" s="4"/>
      <c r="AE42" s="41">
        <f t="shared" si="13"/>
        <v>3092.4054166666665</v>
      </c>
      <c r="AF42" s="4">
        <v>0</v>
      </c>
      <c r="AG42" s="24"/>
      <c r="AH42" s="44">
        <f t="shared" si="14"/>
        <v>3092.4054166666665</v>
      </c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  <c r="VV42" s="4"/>
      <c r="VW42" s="4"/>
      <c r="VX42" s="4"/>
      <c r="VY42" s="4"/>
      <c r="VZ42" s="4"/>
      <c r="WA42" s="4"/>
      <c r="WB42" s="4"/>
      <c r="WC42" s="4"/>
      <c r="WD42" s="4"/>
      <c r="WE42" s="4"/>
      <c r="WF42" s="4"/>
      <c r="WG42" s="4"/>
      <c r="WH42" s="4"/>
      <c r="WI42" s="4"/>
      <c r="WJ42" s="4"/>
      <c r="WK42" s="4"/>
      <c r="WL42" s="4"/>
      <c r="WM42" s="4"/>
      <c r="WN42" s="4"/>
      <c r="WO42" s="4"/>
      <c r="WP42" s="4"/>
      <c r="WQ42" s="4"/>
      <c r="WR42" s="4"/>
      <c r="WS42" s="4"/>
      <c r="WT42" s="4"/>
      <c r="WU42" s="4"/>
      <c r="WV42" s="4"/>
      <c r="WW42" s="4"/>
      <c r="WX42" s="4"/>
      <c r="WY42" s="4"/>
      <c r="WZ42" s="4"/>
      <c r="XA42" s="4"/>
      <c r="XB42" s="4"/>
      <c r="XC42" s="4"/>
      <c r="XD42" s="4"/>
      <c r="XE42" s="4"/>
      <c r="XF42" s="4"/>
      <c r="XG42" s="4"/>
      <c r="XH42" s="4"/>
      <c r="XI42" s="4"/>
      <c r="XJ42" s="4"/>
      <c r="XK42" s="4"/>
      <c r="XL42" s="4"/>
      <c r="XM42" s="4"/>
      <c r="XN42" s="4"/>
      <c r="XO42" s="4"/>
      <c r="XP42" s="4"/>
      <c r="XQ42" s="4"/>
      <c r="XR42" s="4"/>
      <c r="XS42" s="4"/>
      <c r="XT42" s="4"/>
      <c r="XU42" s="4"/>
      <c r="XV42" s="4"/>
      <c r="XW42" s="4"/>
      <c r="XX42" s="4"/>
      <c r="XY42" s="4"/>
      <c r="XZ42" s="4"/>
      <c r="YA42" s="4"/>
      <c r="YB42" s="4"/>
      <c r="YC42" s="4"/>
      <c r="YD42" s="4"/>
      <c r="YE42" s="4"/>
      <c r="YF42" s="4"/>
      <c r="YG42" s="4"/>
      <c r="YH42" s="4"/>
      <c r="YI42" s="4"/>
      <c r="YJ42" s="4"/>
      <c r="YK42" s="4"/>
      <c r="YL42" s="4"/>
      <c r="YM42" s="4"/>
      <c r="YN42" s="4"/>
      <c r="YO42" s="4"/>
      <c r="YP42" s="4"/>
      <c r="YQ42" s="4"/>
      <c r="YR42" s="4"/>
      <c r="YS42" s="4"/>
      <c r="YT42" s="4"/>
      <c r="YU42" s="4"/>
      <c r="YV42" s="4"/>
      <c r="YW42" s="4"/>
      <c r="YX42" s="4"/>
      <c r="YY42" s="4"/>
      <c r="YZ42" s="4"/>
      <c r="ZA42" s="4"/>
      <c r="ZB42" s="4"/>
      <c r="ZC42" s="4"/>
      <c r="ZD42" s="4"/>
      <c r="ZE42" s="4"/>
      <c r="ZF42" s="4"/>
      <c r="ZG42" s="4"/>
      <c r="ZH42" s="4"/>
      <c r="ZI42" s="4"/>
      <c r="ZJ42" s="4"/>
      <c r="ZK42" s="4"/>
      <c r="ZL42" s="4"/>
      <c r="ZM42" s="4"/>
      <c r="ZN42" s="4"/>
      <c r="ZO42" s="4"/>
      <c r="ZP42" s="4"/>
      <c r="ZQ42" s="4"/>
      <c r="ZR42" s="4"/>
      <c r="ZS42" s="4"/>
      <c r="ZT42" s="4"/>
      <c r="ZU42" s="4"/>
      <c r="ZV42" s="4"/>
      <c r="ZW42" s="4"/>
      <c r="ZX42" s="4"/>
      <c r="ZY42" s="4"/>
      <c r="ZZ42" s="4"/>
      <c r="AAA42" s="4"/>
      <c r="AAB42" s="4"/>
      <c r="AAC42" s="4"/>
      <c r="AAD42" s="4"/>
      <c r="AAE42" s="4"/>
      <c r="AAF42" s="4"/>
      <c r="AAG42" s="4"/>
      <c r="AAH42" s="4"/>
      <c r="AAI42" s="4"/>
      <c r="AAJ42" s="4"/>
      <c r="AAK42" s="4"/>
      <c r="AAL42" s="4"/>
      <c r="AAM42" s="4"/>
      <c r="AAN42" s="4"/>
      <c r="AAO42" s="4"/>
      <c r="AAP42" s="4"/>
      <c r="AAQ42" s="4"/>
      <c r="AAR42" s="4"/>
      <c r="AAS42" s="4"/>
      <c r="AAT42" s="4"/>
      <c r="AAU42" s="4"/>
      <c r="AAV42" s="4"/>
      <c r="AAW42" s="4"/>
      <c r="AAX42" s="4"/>
      <c r="AAY42" s="4"/>
      <c r="AAZ42" s="4"/>
      <c r="ABA42" s="4"/>
      <c r="ABB42" s="4"/>
      <c r="ABC42" s="4"/>
      <c r="ABD42" s="4"/>
      <c r="ABE42" s="4"/>
      <c r="ABF42" s="4"/>
      <c r="ABG42" s="4"/>
      <c r="ABH42" s="4"/>
      <c r="ABI42" s="4"/>
      <c r="ABJ42" s="4"/>
      <c r="ABK42" s="4"/>
      <c r="ABL42" s="4"/>
      <c r="ABM42" s="4"/>
      <c r="ABN42" s="4"/>
      <c r="ABO42" s="4"/>
      <c r="ABP42" s="4"/>
      <c r="ABQ42" s="4"/>
      <c r="ABR42" s="4"/>
      <c r="ABS42" s="4"/>
      <c r="ABT42" s="4"/>
      <c r="ABU42" s="4"/>
      <c r="ABV42" s="4"/>
      <c r="ABW42" s="4"/>
      <c r="ABX42" s="4"/>
      <c r="ABY42" s="4"/>
      <c r="ABZ42" s="4"/>
      <c r="ACA42" s="4"/>
      <c r="ACB42" s="4"/>
      <c r="ACC42" s="4"/>
      <c r="ACD42" s="4"/>
      <c r="ACE42" s="4"/>
      <c r="ACF42" s="4"/>
      <c r="ACG42" s="4"/>
      <c r="ACH42" s="4"/>
      <c r="ACI42" s="4"/>
      <c r="ACJ42" s="4"/>
      <c r="ACK42" s="4"/>
      <c r="ACL42" s="4"/>
      <c r="ACM42" s="4"/>
      <c r="ACN42" s="4"/>
      <c r="ACO42" s="4"/>
      <c r="ACP42" s="4"/>
      <c r="ACQ42" s="4"/>
      <c r="ACR42" s="4"/>
      <c r="ACS42" s="4"/>
      <c r="ACT42" s="4"/>
      <c r="ACU42" s="4"/>
      <c r="ACV42" s="4"/>
      <c r="ACW42" s="4"/>
      <c r="ACX42" s="4"/>
      <c r="ACY42" s="4"/>
      <c r="ACZ42" s="4"/>
      <c r="ADA42" s="4"/>
      <c r="ADB42" s="4"/>
      <c r="ADC42" s="4"/>
      <c r="ADD42" s="4"/>
      <c r="ADE42" s="4"/>
      <c r="ADF42" s="4"/>
      <c r="ADG42" s="4"/>
      <c r="ADH42" s="4"/>
      <c r="ADI42" s="4"/>
      <c r="ADJ42" s="4"/>
      <c r="ADK42" s="4"/>
      <c r="ADL42" s="4"/>
      <c r="ADM42" s="4"/>
      <c r="ADN42" s="4"/>
      <c r="ADO42" s="4"/>
      <c r="ADP42" s="4"/>
      <c r="ADQ42" s="4"/>
      <c r="ADR42" s="4"/>
      <c r="ADS42" s="4"/>
      <c r="ADT42" s="4"/>
      <c r="ADU42" s="4"/>
      <c r="ADV42" s="4"/>
      <c r="ADW42" s="4"/>
      <c r="ADX42" s="4"/>
      <c r="ADY42" s="4"/>
      <c r="ADZ42" s="4"/>
      <c r="AEA42" s="4"/>
      <c r="AEB42" s="4"/>
      <c r="AEC42" s="4"/>
      <c r="AED42" s="4"/>
      <c r="AEE42" s="4"/>
      <c r="AEF42" s="4"/>
      <c r="AEG42" s="4"/>
      <c r="AEH42" s="4"/>
      <c r="AEI42" s="4"/>
      <c r="AEJ42" s="4"/>
      <c r="AEK42" s="4"/>
      <c r="AEL42" s="4"/>
      <c r="AEM42" s="4"/>
      <c r="AEN42" s="4"/>
      <c r="AEO42" s="4"/>
      <c r="AEP42" s="4"/>
      <c r="AEQ42" s="4"/>
      <c r="AER42" s="4"/>
      <c r="AES42" s="4"/>
      <c r="AET42" s="4"/>
      <c r="AEU42" s="4"/>
      <c r="AEV42" s="4"/>
      <c r="AEW42" s="4"/>
      <c r="AEX42" s="4"/>
      <c r="AEY42" s="4"/>
      <c r="AEZ42" s="4"/>
      <c r="AFA42" s="4"/>
      <c r="AFB42" s="4"/>
      <c r="AFC42" s="4"/>
      <c r="AFD42" s="4"/>
      <c r="AFE42" s="4"/>
      <c r="AFF42" s="4"/>
      <c r="AFG42" s="4"/>
      <c r="AFH42" s="4"/>
      <c r="AFI42" s="4"/>
      <c r="AFJ42" s="4"/>
      <c r="AFK42" s="4"/>
      <c r="AFL42" s="4"/>
      <c r="AFM42" s="4"/>
      <c r="AFN42" s="4"/>
      <c r="AFO42" s="4"/>
      <c r="AFP42" s="4"/>
      <c r="AFQ42" s="4"/>
      <c r="AFR42" s="4"/>
      <c r="AFS42" s="4"/>
      <c r="AFT42" s="4"/>
      <c r="AFU42" s="4"/>
      <c r="AFV42" s="4"/>
      <c r="AFW42" s="4"/>
      <c r="AFX42" s="4"/>
      <c r="AFY42" s="4"/>
      <c r="AFZ42" s="4"/>
      <c r="AGA42" s="4"/>
      <c r="AGB42" s="4"/>
      <c r="AGC42" s="4"/>
      <c r="AGD42" s="4"/>
      <c r="AGE42" s="4"/>
      <c r="AGF42" s="4"/>
      <c r="AGG42" s="4"/>
      <c r="AGH42" s="4"/>
      <c r="AGI42" s="4"/>
      <c r="AGJ42" s="4"/>
      <c r="AGK42" s="4"/>
      <c r="AGL42" s="4"/>
      <c r="AGM42" s="4"/>
      <c r="AGN42" s="4"/>
      <c r="AGO42" s="4"/>
      <c r="AGP42" s="4"/>
      <c r="AGQ42" s="4"/>
      <c r="AGR42" s="4"/>
      <c r="AGS42" s="4"/>
      <c r="AGT42" s="4"/>
      <c r="AGU42" s="4"/>
      <c r="AGV42" s="4"/>
      <c r="AGW42" s="4"/>
      <c r="AGX42" s="4"/>
      <c r="AGY42" s="4"/>
      <c r="AGZ42" s="4"/>
      <c r="AHA42" s="4"/>
      <c r="AHB42" s="4"/>
      <c r="AHC42" s="4"/>
      <c r="AHD42" s="4"/>
      <c r="AHE42" s="4"/>
      <c r="AHF42" s="4"/>
      <c r="AHG42" s="4"/>
      <c r="AHH42" s="4"/>
      <c r="AHI42" s="4"/>
      <c r="AHJ42" s="4"/>
      <c r="AHK42" s="4"/>
      <c r="AHL42" s="4"/>
      <c r="AHM42" s="4"/>
      <c r="AHN42" s="4"/>
      <c r="AHO42" s="4"/>
      <c r="AHP42" s="4"/>
      <c r="AHQ42" s="4"/>
      <c r="AHR42" s="4"/>
      <c r="AHS42" s="4"/>
      <c r="AHT42" s="4"/>
      <c r="AHU42" s="4"/>
      <c r="AHV42" s="4"/>
      <c r="AHW42" s="4"/>
      <c r="AHX42" s="4"/>
      <c r="AHY42" s="4"/>
      <c r="AHZ42" s="4"/>
      <c r="AIA42" s="4"/>
      <c r="AIB42" s="4"/>
      <c r="AIC42" s="4"/>
      <c r="AID42" s="4"/>
      <c r="AIE42" s="4"/>
      <c r="AIF42" s="4"/>
      <c r="AIG42" s="4"/>
      <c r="AIH42" s="4"/>
      <c r="AII42" s="4"/>
      <c r="AIJ42" s="4"/>
      <c r="AIK42" s="4"/>
      <c r="AIL42" s="4"/>
      <c r="AIM42" s="4"/>
      <c r="AIN42" s="4"/>
      <c r="AIO42" s="4"/>
      <c r="AIP42" s="4"/>
      <c r="AIQ42" s="4"/>
      <c r="AIR42" s="4"/>
      <c r="AIS42" s="4"/>
      <c r="AIT42" s="4"/>
      <c r="AIU42" s="4"/>
      <c r="AIV42" s="4"/>
      <c r="AIW42" s="4"/>
      <c r="AIX42" s="4"/>
      <c r="AIY42" s="4"/>
      <c r="AIZ42" s="4"/>
      <c r="AJA42" s="4"/>
      <c r="AJB42" s="4"/>
      <c r="AJC42" s="4"/>
      <c r="AJD42" s="4"/>
      <c r="AJE42" s="4"/>
      <c r="AJF42" s="4"/>
      <c r="AJG42" s="4"/>
      <c r="AJH42" s="4"/>
      <c r="AJI42" s="4"/>
      <c r="AJJ42" s="4"/>
      <c r="AJK42" s="4"/>
      <c r="AJL42" s="4"/>
      <c r="AJM42" s="4"/>
      <c r="AJN42" s="4"/>
      <c r="AJO42" s="4"/>
      <c r="AJP42" s="4"/>
      <c r="AJQ42" s="4"/>
      <c r="AJR42" s="4"/>
      <c r="AJS42" s="4"/>
      <c r="AJT42" s="4"/>
      <c r="AJU42" s="4"/>
      <c r="AJV42" s="4"/>
      <c r="AJW42" s="4"/>
      <c r="AJX42" s="4"/>
      <c r="AJY42" s="4"/>
      <c r="AJZ42" s="4"/>
      <c r="AKA42" s="4"/>
      <c r="AKB42" s="4"/>
      <c r="AKC42" s="4"/>
      <c r="AKD42" s="4"/>
      <c r="AKE42" s="4"/>
      <c r="AKF42" s="4"/>
      <c r="AKG42" s="4"/>
      <c r="AKH42" s="4"/>
      <c r="AKI42" s="4"/>
      <c r="AKJ42" s="4"/>
      <c r="AKK42" s="4"/>
      <c r="AKL42" s="4"/>
      <c r="AKM42" s="4"/>
      <c r="AKN42" s="4"/>
      <c r="AKO42" s="4"/>
      <c r="AKP42" s="4"/>
      <c r="AKQ42" s="4"/>
      <c r="AKR42" s="4"/>
      <c r="AKS42" s="4"/>
      <c r="AKT42" s="4"/>
      <c r="AKU42" s="4"/>
      <c r="AKV42" s="4"/>
      <c r="AKW42" s="4"/>
      <c r="AKX42" s="4"/>
      <c r="AKY42" s="4"/>
      <c r="AKZ42" s="4"/>
      <c r="ALA42" s="4"/>
      <c r="ALB42" s="4"/>
      <c r="ALC42" s="4"/>
      <c r="ALD42" s="4"/>
      <c r="ALE42" s="4"/>
      <c r="ALF42" s="4"/>
      <c r="ALG42" s="4"/>
      <c r="ALH42" s="4"/>
      <c r="ALI42" s="4"/>
      <c r="ALJ42" s="4"/>
      <c r="ALK42" s="4"/>
      <c r="ALL42" s="4"/>
      <c r="ALM42" s="4"/>
      <c r="ALN42" s="4"/>
      <c r="ALO42" s="4"/>
      <c r="ALP42" s="4"/>
      <c r="ALQ42" s="4"/>
      <c r="ALR42" s="4"/>
      <c r="ALS42" s="4"/>
      <c r="ALT42" s="4"/>
      <c r="ALU42" s="4"/>
      <c r="ALV42" s="4"/>
      <c r="ALW42" s="4"/>
      <c r="ALX42" s="4"/>
      <c r="ALY42" s="4"/>
      <c r="ALZ42" s="4"/>
      <c r="AMA42" s="4"/>
      <c r="AMB42" s="4"/>
      <c r="AMC42" s="4"/>
      <c r="AMD42" s="4"/>
      <c r="AME42" s="4"/>
      <c r="AMF42" s="4"/>
      <c r="AMG42" s="4"/>
      <c r="AMH42" s="4"/>
      <c r="AMI42" s="4"/>
      <c r="AMJ42" s="4"/>
      <c r="AMK42" s="4"/>
      <c r="AML42" s="4"/>
      <c r="AMM42" s="4"/>
      <c r="AMN42" s="4"/>
      <c r="AMO42" s="4"/>
      <c r="AMP42" s="4"/>
      <c r="AMQ42" s="4"/>
      <c r="AMR42" s="4"/>
      <c r="AMS42" s="4"/>
      <c r="AMT42" s="4"/>
      <c r="AMU42" s="4"/>
      <c r="AMV42" s="4"/>
      <c r="AMW42" s="4"/>
      <c r="AMX42" s="4"/>
      <c r="AMY42" s="4"/>
      <c r="AMZ42" s="4"/>
      <c r="ANA42" s="4"/>
      <c r="ANB42" s="4"/>
      <c r="ANC42" s="4"/>
      <c r="AND42" s="4"/>
      <c r="ANE42" s="4"/>
      <c r="ANF42" s="4"/>
      <c r="ANG42" s="4"/>
      <c r="ANH42" s="4"/>
      <c r="ANI42" s="4"/>
      <c r="ANJ42" s="4"/>
      <c r="ANK42" s="4"/>
      <c r="ANL42" s="4"/>
      <c r="ANM42" s="4"/>
      <c r="ANN42" s="4"/>
      <c r="ANO42" s="4"/>
      <c r="ANP42" s="4"/>
      <c r="ANQ42" s="4"/>
      <c r="ANR42" s="4"/>
      <c r="ANS42" s="4"/>
      <c r="ANT42" s="4"/>
      <c r="ANU42" s="4"/>
      <c r="ANV42" s="4"/>
      <c r="ANW42" s="4"/>
      <c r="ANX42" s="4"/>
      <c r="ANY42" s="4"/>
      <c r="ANZ42" s="4"/>
      <c r="AOA42" s="4"/>
      <c r="AOB42" s="4"/>
      <c r="AOC42" s="4"/>
      <c r="AOD42" s="4"/>
      <c r="AOE42" s="4"/>
      <c r="AOF42" s="4"/>
      <c r="AOG42" s="4"/>
      <c r="AOH42" s="4"/>
      <c r="AOI42" s="4"/>
      <c r="AOJ42" s="4"/>
      <c r="AOK42" s="4"/>
      <c r="AOL42" s="4"/>
      <c r="AOM42" s="4"/>
      <c r="AON42" s="4"/>
      <c r="AOO42" s="4"/>
      <c r="AOP42" s="4"/>
      <c r="AOQ42" s="4"/>
      <c r="AOR42" s="4"/>
      <c r="AOS42" s="4"/>
      <c r="AOT42" s="4"/>
      <c r="AOU42" s="4"/>
      <c r="AOV42" s="4"/>
      <c r="AOW42" s="4"/>
      <c r="AOX42" s="4"/>
      <c r="AOY42" s="4"/>
      <c r="AOZ42" s="4"/>
      <c r="APA42" s="4"/>
      <c r="APB42" s="4"/>
      <c r="APC42" s="4"/>
      <c r="APD42" s="4"/>
      <c r="APE42" s="4"/>
      <c r="APF42" s="4"/>
      <c r="APG42" s="4"/>
      <c r="APH42" s="4"/>
      <c r="API42" s="4"/>
      <c r="APJ42" s="4"/>
      <c r="APK42" s="4"/>
      <c r="APL42" s="4"/>
      <c r="APM42" s="4"/>
      <c r="APN42" s="4"/>
      <c r="APO42" s="4"/>
      <c r="APP42" s="4"/>
      <c r="APQ42" s="4"/>
      <c r="APR42" s="4"/>
      <c r="APS42" s="4"/>
      <c r="APT42" s="4"/>
    </row>
    <row r="43" spans="1:1112" s="3" customFormat="1">
      <c r="A43" s="4">
        <v>41</v>
      </c>
      <c r="B43" s="46">
        <v>12</v>
      </c>
      <c r="C43" s="13"/>
      <c r="D43" s="4"/>
      <c r="E43" s="14">
        <f t="shared" ref="E43" si="16">332-C43</f>
        <v>332</v>
      </c>
      <c r="F43" s="15">
        <f t="shared" si="1"/>
        <v>34.877708333333338</v>
      </c>
      <c r="G43" s="15">
        <f t="shared" si="2"/>
        <v>17.905625000000001</v>
      </c>
      <c r="H43" s="15">
        <f t="shared" si="3"/>
        <v>17.770416666666666</v>
      </c>
      <c r="I43" s="15">
        <f t="shared" si="4"/>
        <v>29.821666666666669</v>
      </c>
      <c r="J43" s="22">
        <f t="shared" ref="J43" si="17">F43+G43+H43+I43</f>
        <v>100.37541666666668</v>
      </c>
      <c r="K43" s="23">
        <f t="shared" ref="K43" si="18">E43+J43</f>
        <v>432.37541666666669</v>
      </c>
      <c r="L43" s="24"/>
      <c r="M43" s="23">
        <f t="shared" ref="M43" si="19">K43-L43</f>
        <v>432.37541666666669</v>
      </c>
      <c r="N43" s="4">
        <v>483.27</v>
      </c>
      <c r="O43" s="4"/>
      <c r="P43" s="23">
        <f t="shared" ref="P43" si="20">M43+N43-O43</f>
        <v>915.64541666666673</v>
      </c>
      <c r="Q43" s="4">
        <v>374.15</v>
      </c>
      <c r="R43" s="24"/>
      <c r="S43" s="23">
        <f t="shared" si="9"/>
        <v>1289.7954166666668</v>
      </c>
      <c r="T43" s="4">
        <v>95.85</v>
      </c>
      <c r="U43" s="24"/>
      <c r="V43" s="23">
        <f t="shared" si="10"/>
        <v>1385.6454166666667</v>
      </c>
      <c r="W43" s="4">
        <v>491.88</v>
      </c>
      <c r="X43" s="4"/>
      <c r="Y43" s="38">
        <f t="shared" si="11"/>
        <v>1877.5254166666668</v>
      </c>
      <c r="Z43" s="34">
        <v>394.2</v>
      </c>
      <c r="AA43" s="34"/>
      <c r="AB43" s="37">
        <f t="shared" si="12"/>
        <v>2271.7254166666667</v>
      </c>
      <c r="AC43" s="39">
        <v>820.68</v>
      </c>
      <c r="AD43" s="4"/>
      <c r="AE43" s="41">
        <f t="shared" si="13"/>
        <v>3092.4054166666665</v>
      </c>
      <c r="AF43" s="4">
        <v>131.91</v>
      </c>
      <c r="AG43" s="24"/>
      <c r="AH43" s="44">
        <f t="shared" si="14"/>
        <v>3224.3154166666664</v>
      </c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4"/>
      <c r="NH43" s="4"/>
      <c r="NI43" s="4"/>
      <c r="NJ43" s="4"/>
      <c r="NK43" s="4"/>
      <c r="NL43" s="4"/>
      <c r="NM43" s="4"/>
      <c r="NN43" s="4"/>
      <c r="NO43" s="4"/>
      <c r="NP43" s="4"/>
      <c r="NQ43" s="4"/>
      <c r="NR43" s="4"/>
      <c r="NS43" s="4"/>
      <c r="NT43" s="4"/>
      <c r="NU43" s="4"/>
      <c r="NV43" s="4"/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4"/>
      <c r="TH43" s="4"/>
      <c r="TI43" s="4"/>
      <c r="TJ43" s="4"/>
      <c r="TK43" s="4"/>
      <c r="TL43" s="4"/>
      <c r="TM43" s="4"/>
      <c r="TN43" s="4"/>
      <c r="TO43" s="4"/>
      <c r="TP43" s="4"/>
      <c r="TQ43" s="4"/>
      <c r="TR43" s="4"/>
      <c r="TS43" s="4"/>
      <c r="TT43" s="4"/>
      <c r="TU43" s="4"/>
      <c r="TV43" s="4"/>
      <c r="TW43" s="4"/>
      <c r="TX43" s="4"/>
      <c r="TY43" s="4"/>
      <c r="TZ43" s="4"/>
      <c r="UA43" s="4"/>
      <c r="UB43" s="4"/>
      <c r="UC43" s="4"/>
      <c r="UD43" s="4"/>
      <c r="UE43" s="4"/>
      <c r="UF43" s="4"/>
      <c r="UG43" s="4"/>
      <c r="UH43" s="4"/>
      <c r="UI43" s="4"/>
      <c r="UJ43" s="4"/>
      <c r="UK43" s="4"/>
      <c r="UL43" s="4"/>
      <c r="UM43" s="4"/>
      <c r="UN43" s="4"/>
      <c r="UO43" s="4"/>
      <c r="UP43" s="4"/>
      <c r="UQ43" s="4"/>
      <c r="UR43" s="4"/>
      <c r="US43" s="4"/>
      <c r="UT43" s="4"/>
      <c r="UU43" s="4"/>
      <c r="UV43" s="4"/>
      <c r="UW43" s="4"/>
      <c r="UX43" s="4"/>
      <c r="UY43" s="4"/>
      <c r="UZ43" s="4"/>
      <c r="VA43" s="4"/>
      <c r="VB43" s="4"/>
      <c r="VC43" s="4"/>
      <c r="VD43" s="4"/>
      <c r="VE43" s="4"/>
      <c r="VF43" s="4"/>
      <c r="VG43" s="4"/>
      <c r="VH43" s="4"/>
      <c r="VI43" s="4"/>
      <c r="VJ43" s="4"/>
      <c r="VK43" s="4"/>
      <c r="VL43" s="4"/>
      <c r="VM43" s="4"/>
      <c r="VN43" s="4"/>
      <c r="VO43" s="4"/>
      <c r="VP43" s="4"/>
      <c r="VQ43" s="4"/>
      <c r="VR43" s="4"/>
      <c r="VS43" s="4"/>
      <c r="VT43" s="4"/>
      <c r="VU43" s="4"/>
      <c r="VV43" s="4"/>
      <c r="VW43" s="4"/>
      <c r="VX43" s="4"/>
      <c r="VY43" s="4"/>
      <c r="VZ43" s="4"/>
      <c r="WA43" s="4"/>
      <c r="WB43" s="4"/>
      <c r="WC43" s="4"/>
      <c r="WD43" s="4"/>
      <c r="WE43" s="4"/>
      <c r="WF43" s="4"/>
      <c r="WG43" s="4"/>
      <c r="WH43" s="4"/>
      <c r="WI43" s="4"/>
      <c r="WJ43" s="4"/>
      <c r="WK43" s="4"/>
      <c r="WL43" s="4"/>
      <c r="WM43" s="4"/>
      <c r="WN43" s="4"/>
      <c r="WO43" s="4"/>
      <c r="WP43" s="4"/>
      <c r="WQ43" s="4"/>
      <c r="WR43" s="4"/>
      <c r="WS43" s="4"/>
      <c r="WT43" s="4"/>
      <c r="WU43" s="4"/>
      <c r="WV43" s="4"/>
      <c r="WW43" s="4"/>
      <c r="WX43" s="4"/>
      <c r="WY43" s="4"/>
      <c r="WZ43" s="4"/>
      <c r="XA43" s="4"/>
      <c r="XB43" s="4"/>
      <c r="XC43" s="4"/>
      <c r="XD43" s="4"/>
      <c r="XE43" s="4"/>
      <c r="XF43" s="4"/>
      <c r="XG43" s="4"/>
      <c r="XH43" s="4"/>
      <c r="XI43" s="4"/>
      <c r="XJ43" s="4"/>
      <c r="XK43" s="4"/>
      <c r="XL43" s="4"/>
      <c r="XM43" s="4"/>
      <c r="XN43" s="4"/>
      <c r="XO43" s="4"/>
      <c r="XP43" s="4"/>
      <c r="XQ43" s="4"/>
      <c r="XR43" s="4"/>
      <c r="XS43" s="4"/>
      <c r="XT43" s="4"/>
      <c r="XU43" s="4"/>
      <c r="XV43" s="4"/>
      <c r="XW43" s="4"/>
      <c r="XX43" s="4"/>
      <c r="XY43" s="4"/>
      <c r="XZ43" s="4"/>
      <c r="YA43" s="4"/>
      <c r="YB43" s="4"/>
      <c r="YC43" s="4"/>
      <c r="YD43" s="4"/>
      <c r="YE43" s="4"/>
      <c r="YF43" s="4"/>
      <c r="YG43" s="4"/>
      <c r="YH43" s="4"/>
      <c r="YI43" s="4"/>
      <c r="YJ43" s="4"/>
      <c r="YK43" s="4"/>
      <c r="YL43" s="4"/>
      <c r="YM43" s="4"/>
      <c r="YN43" s="4"/>
      <c r="YO43" s="4"/>
      <c r="YP43" s="4"/>
      <c r="YQ43" s="4"/>
      <c r="YR43" s="4"/>
      <c r="YS43" s="4"/>
      <c r="YT43" s="4"/>
      <c r="YU43" s="4"/>
      <c r="YV43" s="4"/>
      <c r="YW43" s="4"/>
      <c r="YX43" s="4"/>
      <c r="YY43" s="4"/>
      <c r="YZ43" s="4"/>
      <c r="ZA43" s="4"/>
      <c r="ZB43" s="4"/>
      <c r="ZC43" s="4"/>
      <c r="ZD43" s="4"/>
      <c r="ZE43" s="4"/>
      <c r="ZF43" s="4"/>
      <c r="ZG43" s="4"/>
      <c r="ZH43" s="4"/>
      <c r="ZI43" s="4"/>
      <c r="ZJ43" s="4"/>
      <c r="ZK43" s="4"/>
      <c r="ZL43" s="4"/>
      <c r="ZM43" s="4"/>
      <c r="ZN43" s="4"/>
      <c r="ZO43" s="4"/>
      <c r="ZP43" s="4"/>
      <c r="ZQ43" s="4"/>
      <c r="ZR43" s="4"/>
      <c r="ZS43" s="4"/>
      <c r="ZT43" s="4"/>
      <c r="ZU43" s="4"/>
      <c r="ZV43" s="4"/>
      <c r="ZW43" s="4"/>
      <c r="ZX43" s="4"/>
      <c r="ZY43" s="4"/>
      <c r="ZZ43" s="4"/>
      <c r="AAA43" s="4"/>
      <c r="AAB43" s="4"/>
      <c r="AAC43" s="4"/>
      <c r="AAD43" s="4"/>
      <c r="AAE43" s="4"/>
      <c r="AAF43" s="4"/>
      <c r="AAG43" s="4"/>
      <c r="AAH43" s="4"/>
      <c r="AAI43" s="4"/>
      <c r="AAJ43" s="4"/>
      <c r="AAK43" s="4"/>
      <c r="AAL43" s="4"/>
      <c r="AAM43" s="4"/>
      <c r="AAN43" s="4"/>
      <c r="AAO43" s="4"/>
      <c r="AAP43" s="4"/>
      <c r="AAQ43" s="4"/>
      <c r="AAR43" s="4"/>
      <c r="AAS43" s="4"/>
      <c r="AAT43" s="4"/>
      <c r="AAU43" s="4"/>
      <c r="AAV43" s="4"/>
      <c r="AAW43" s="4"/>
      <c r="AAX43" s="4"/>
      <c r="AAY43" s="4"/>
      <c r="AAZ43" s="4"/>
      <c r="ABA43" s="4"/>
      <c r="ABB43" s="4"/>
      <c r="ABC43" s="4"/>
      <c r="ABD43" s="4"/>
      <c r="ABE43" s="4"/>
      <c r="ABF43" s="4"/>
      <c r="ABG43" s="4"/>
      <c r="ABH43" s="4"/>
      <c r="ABI43" s="4"/>
      <c r="ABJ43" s="4"/>
      <c r="ABK43" s="4"/>
      <c r="ABL43" s="4"/>
      <c r="ABM43" s="4"/>
      <c r="ABN43" s="4"/>
      <c r="ABO43" s="4"/>
      <c r="ABP43" s="4"/>
      <c r="ABQ43" s="4"/>
      <c r="ABR43" s="4"/>
      <c r="ABS43" s="4"/>
      <c r="ABT43" s="4"/>
      <c r="ABU43" s="4"/>
      <c r="ABV43" s="4"/>
      <c r="ABW43" s="4"/>
      <c r="ABX43" s="4"/>
      <c r="ABY43" s="4"/>
      <c r="ABZ43" s="4"/>
      <c r="ACA43" s="4"/>
      <c r="ACB43" s="4"/>
      <c r="ACC43" s="4"/>
      <c r="ACD43" s="4"/>
      <c r="ACE43" s="4"/>
      <c r="ACF43" s="4"/>
      <c r="ACG43" s="4"/>
      <c r="ACH43" s="4"/>
      <c r="ACI43" s="4"/>
      <c r="ACJ43" s="4"/>
      <c r="ACK43" s="4"/>
      <c r="ACL43" s="4"/>
      <c r="ACM43" s="4"/>
      <c r="ACN43" s="4"/>
      <c r="ACO43" s="4"/>
      <c r="ACP43" s="4"/>
      <c r="ACQ43" s="4"/>
      <c r="ACR43" s="4"/>
      <c r="ACS43" s="4"/>
      <c r="ACT43" s="4"/>
      <c r="ACU43" s="4"/>
      <c r="ACV43" s="4"/>
      <c r="ACW43" s="4"/>
      <c r="ACX43" s="4"/>
      <c r="ACY43" s="4"/>
      <c r="ACZ43" s="4"/>
      <c r="ADA43" s="4"/>
      <c r="ADB43" s="4"/>
      <c r="ADC43" s="4"/>
      <c r="ADD43" s="4"/>
      <c r="ADE43" s="4"/>
      <c r="ADF43" s="4"/>
      <c r="ADG43" s="4"/>
      <c r="ADH43" s="4"/>
      <c r="ADI43" s="4"/>
      <c r="ADJ43" s="4"/>
      <c r="ADK43" s="4"/>
      <c r="ADL43" s="4"/>
      <c r="ADM43" s="4"/>
      <c r="ADN43" s="4"/>
      <c r="ADO43" s="4"/>
      <c r="ADP43" s="4"/>
      <c r="ADQ43" s="4"/>
      <c r="ADR43" s="4"/>
      <c r="ADS43" s="4"/>
      <c r="ADT43" s="4"/>
      <c r="ADU43" s="4"/>
      <c r="ADV43" s="4"/>
      <c r="ADW43" s="4"/>
      <c r="ADX43" s="4"/>
      <c r="ADY43" s="4"/>
      <c r="ADZ43" s="4"/>
      <c r="AEA43" s="4"/>
      <c r="AEB43" s="4"/>
      <c r="AEC43" s="4"/>
      <c r="AED43" s="4"/>
      <c r="AEE43" s="4"/>
      <c r="AEF43" s="4"/>
      <c r="AEG43" s="4"/>
      <c r="AEH43" s="4"/>
      <c r="AEI43" s="4"/>
      <c r="AEJ43" s="4"/>
      <c r="AEK43" s="4"/>
      <c r="AEL43" s="4"/>
      <c r="AEM43" s="4"/>
      <c r="AEN43" s="4"/>
      <c r="AEO43" s="4"/>
      <c r="AEP43" s="4"/>
      <c r="AEQ43" s="4"/>
      <c r="AER43" s="4"/>
      <c r="AES43" s="4"/>
      <c r="AET43" s="4"/>
      <c r="AEU43" s="4"/>
      <c r="AEV43" s="4"/>
      <c r="AEW43" s="4"/>
      <c r="AEX43" s="4"/>
      <c r="AEY43" s="4"/>
      <c r="AEZ43" s="4"/>
      <c r="AFA43" s="4"/>
      <c r="AFB43" s="4"/>
      <c r="AFC43" s="4"/>
      <c r="AFD43" s="4"/>
      <c r="AFE43" s="4"/>
      <c r="AFF43" s="4"/>
      <c r="AFG43" s="4"/>
      <c r="AFH43" s="4"/>
      <c r="AFI43" s="4"/>
      <c r="AFJ43" s="4"/>
      <c r="AFK43" s="4"/>
      <c r="AFL43" s="4"/>
      <c r="AFM43" s="4"/>
      <c r="AFN43" s="4"/>
      <c r="AFO43" s="4"/>
      <c r="AFP43" s="4"/>
      <c r="AFQ43" s="4"/>
      <c r="AFR43" s="4"/>
      <c r="AFS43" s="4"/>
      <c r="AFT43" s="4"/>
      <c r="AFU43" s="4"/>
      <c r="AFV43" s="4"/>
      <c r="AFW43" s="4"/>
      <c r="AFX43" s="4"/>
      <c r="AFY43" s="4"/>
      <c r="AFZ43" s="4"/>
      <c r="AGA43" s="4"/>
      <c r="AGB43" s="4"/>
      <c r="AGC43" s="4"/>
      <c r="AGD43" s="4"/>
      <c r="AGE43" s="4"/>
      <c r="AGF43" s="4"/>
      <c r="AGG43" s="4"/>
      <c r="AGH43" s="4"/>
      <c r="AGI43" s="4"/>
      <c r="AGJ43" s="4"/>
      <c r="AGK43" s="4"/>
      <c r="AGL43" s="4"/>
      <c r="AGM43" s="4"/>
      <c r="AGN43" s="4"/>
      <c r="AGO43" s="4"/>
      <c r="AGP43" s="4"/>
      <c r="AGQ43" s="4"/>
      <c r="AGR43" s="4"/>
      <c r="AGS43" s="4"/>
      <c r="AGT43" s="4"/>
      <c r="AGU43" s="4"/>
      <c r="AGV43" s="4"/>
      <c r="AGW43" s="4"/>
      <c r="AGX43" s="4"/>
      <c r="AGY43" s="4"/>
      <c r="AGZ43" s="4"/>
      <c r="AHA43" s="4"/>
      <c r="AHB43" s="4"/>
      <c r="AHC43" s="4"/>
      <c r="AHD43" s="4"/>
      <c r="AHE43" s="4"/>
      <c r="AHF43" s="4"/>
      <c r="AHG43" s="4"/>
      <c r="AHH43" s="4"/>
      <c r="AHI43" s="4"/>
      <c r="AHJ43" s="4"/>
      <c r="AHK43" s="4"/>
      <c r="AHL43" s="4"/>
      <c r="AHM43" s="4"/>
      <c r="AHN43" s="4"/>
      <c r="AHO43" s="4"/>
      <c r="AHP43" s="4"/>
      <c r="AHQ43" s="4"/>
      <c r="AHR43" s="4"/>
      <c r="AHS43" s="4"/>
      <c r="AHT43" s="4"/>
      <c r="AHU43" s="4"/>
      <c r="AHV43" s="4"/>
      <c r="AHW43" s="4"/>
      <c r="AHX43" s="4"/>
      <c r="AHY43" s="4"/>
      <c r="AHZ43" s="4"/>
      <c r="AIA43" s="4"/>
      <c r="AIB43" s="4"/>
      <c r="AIC43" s="4"/>
      <c r="AID43" s="4"/>
      <c r="AIE43" s="4"/>
      <c r="AIF43" s="4"/>
      <c r="AIG43" s="4"/>
      <c r="AIH43" s="4"/>
      <c r="AII43" s="4"/>
      <c r="AIJ43" s="4"/>
      <c r="AIK43" s="4"/>
      <c r="AIL43" s="4"/>
      <c r="AIM43" s="4"/>
      <c r="AIN43" s="4"/>
      <c r="AIO43" s="4"/>
      <c r="AIP43" s="4"/>
      <c r="AIQ43" s="4"/>
      <c r="AIR43" s="4"/>
      <c r="AIS43" s="4"/>
      <c r="AIT43" s="4"/>
      <c r="AIU43" s="4"/>
      <c r="AIV43" s="4"/>
      <c r="AIW43" s="4"/>
      <c r="AIX43" s="4"/>
      <c r="AIY43" s="4"/>
      <c r="AIZ43" s="4"/>
      <c r="AJA43" s="4"/>
      <c r="AJB43" s="4"/>
      <c r="AJC43" s="4"/>
      <c r="AJD43" s="4"/>
      <c r="AJE43" s="4"/>
      <c r="AJF43" s="4"/>
      <c r="AJG43" s="4"/>
      <c r="AJH43" s="4"/>
      <c r="AJI43" s="4"/>
      <c r="AJJ43" s="4"/>
      <c r="AJK43" s="4"/>
      <c r="AJL43" s="4"/>
      <c r="AJM43" s="4"/>
      <c r="AJN43" s="4"/>
      <c r="AJO43" s="4"/>
      <c r="AJP43" s="4"/>
      <c r="AJQ43" s="4"/>
      <c r="AJR43" s="4"/>
      <c r="AJS43" s="4"/>
      <c r="AJT43" s="4"/>
      <c r="AJU43" s="4"/>
      <c r="AJV43" s="4"/>
      <c r="AJW43" s="4"/>
      <c r="AJX43" s="4"/>
      <c r="AJY43" s="4"/>
      <c r="AJZ43" s="4"/>
      <c r="AKA43" s="4"/>
      <c r="AKB43" s="4"/>
      <c r="AKC43" s="4"/>
      <c r="AKD43" s="4"/>
      <c r="AKE43" s="4"/>
      <c r="AKF43" s="4"/>
      <c r="AKG43" s="4"/>
      <c r="AKH43" s="4"/>
      <c r="AKI43" s="4"/>
      <c r="AKJ43" s="4"/>
      <c r="AKK43" s="4"/>
      <c r="AKL43" s="4"/>
      <c r="AKM43" s="4"/>
      <c r="AKN43" s="4"/>
      <c r="AKO43" s="4"/>
      <c r="AKP43" s="4"/>
      <c r="AKQ43" s="4"/>
      <c r="AKR43" s="4"/>
      <c r="AKS43" s="4"/>
      <c r="AKT43" s="4"/>
      <c r="AKU43" s="4"/>
      <c r="AKV43" s="4"/>
      <c r="AKW43" s="4"/>
      <c r="AKX43" s="4"/>
      <c r="AKY43" s="4"/>
      <c r="AKZ43" s="4"/>
      <c r="ALA43" s="4"/>
      <c r="ALB43" s="4"/>
      <c r="ALC43" s="4"/>
      <c r="ALD43" s="4"/>
      <c r="ALE43" s="4"/>
      <c r="ALF43" s="4"/>
      <c r="ALG43" s="4"/>
      <c r="ALH43" s="4"/>
      <c r="ALI43" s="4"/>
      <c r="ALJ43" s="4"/>
      <c r="ALK43" s="4"/>
      <c r="ALL43" s="4"/>
      <c r="ALM43" s="4"/>
      <c r="ALN43" s="4"/>
      <c r="ALO43" s="4"/>
      <c r="ALP43" s="4"/>
      <c r="ALQ43" s="4"/>
      <c r="ALR43" s="4"/>
      <c r="ALS43" s="4"/>
      <c r="ALT43" s="4"/>
      <c r="ALU43" s="4"/>
      <c r="ALV43" s="4"/>
      <c r="ALW43" s="4"/>
      <c r="ALX43" s="4"/>
      <c r="ALY43" s="4"/>
      <c r="ALZ43" s="4"/>
      <c r="AMA43" s="4"/>
      <c r="AMB43" s="4"/>
      <c r="AMC43" s="4"/>
      <c r="AMD43" s="4"/>
      <c r="AME43" s="4"/>
      <c r="AMF43" s="4"/>
      <c r="AMG43" s="4"/>
      <c r="AMH43" s="4"/>
      <c r="AMI43" s="4"/>
      <c r="AMJ43" s="4"/>
      <c r="AMK43" s="4"/>
      <c r="AML43" s="4"/>
      <c r="AMM43" s="4"/>
      <c r="AMN43" s="4"/>
      <c r="AMO43" s="4"/>
      <c r="AMP43" s="4"/>
      <c r="AMQ43" s="4"/>
      <c r="AMR43" s="4"/>
      <c r="AMS43" s="4"/>
      <c r="AMT43" s="4"/>
      <c r="AMU43" s="4"/>
      <c r="AMV43" s="4"/>
      <c r="AMW43" s="4"/>
      <c r="AMX43" s="4"/>
      <c r="AMY43" s="4"/>
      <c r="AMZ43" s="4"/>
      <c r="ANA43" s="4"/>
      <c r="ANB43" s="4"/>
      <c r="ANC43" s="4"/>
      <c r="AND43" s="4"/>
      <c r="ANE43" s="4"/>
      <c r="ANF43" s="4"/>
      <c r="ANG43" s="4"/>
      <c r="ANH43" s="4"/>
      <c r="ANI43" s="4"/>
      <c r="ANJ43" s="4"/>
      <c r="ANK43" s="4"/>
      <c r="ANL43" s="4"/>
      <c r="ANM43" s="4"/>
      <c r="ANN43" s="4"/>
      <c r="ANO43" s="4"/>
      <c r="ANP43" s="4"/>
      <c r="ANQ43" s="4"/>
      <c r="ANR43" s="4"/>
      <c r="ANS43" s="4"/>
      <c r="ANT43" s="4"/>
      <c r="ANU43" s="4"/>
      <c r="ANV43" s="4"/>
      <c r="ANW43" s="4"/>
      <c r="ANX43" s="4"/>
      <c r="ANY43" s="4"/>
      <c r="ANZ43" s="4"/>
      <c r="AOA43" s="4"/>
      <c r="AOB43" s="4"/>
      <c r="AOC43" s="4"/>
      <c r="AOD43" s="4"/>
      <c r="AOE43" s="4"/>
      <c r="AOF43" s="4"/>
      <c r="AOG43" s="4"/>
      <c r="AOH43" s="4"/>
      <c r="AOI43" s="4"/>
      <c r="AOJ43" s="4"/>
      <c r="AOK43" s="4"/>
      <c r="AOL43" s="4"/>
      <c r="AOM43" s="4"/>
      <c r="AON43" s="4"/>
      <c r="AOO43" s="4"/>
      <c r="AOP43" s="4"/>
      <c r="AOQ43" s="4"/>
      <c r="AOR43" s="4"/>
      <c r="AOS43" s="4"/>
      <c r="AOT43" s="4"/>
      <c r="AOU43" s="4"/>
      <c r="AOV43" s="4"/>
      <c r="AOW43" s="4"/>
      <c r="AOX43" s="4"/>
      <c r="AOY43" s="4"/>
      <c r="AOZ43" s="4"/>
      <c r="APA43" s="4"/>
      <c r="APB43" s="4"/>
      <c r="APC43" s="4"/>
      <c r="APD43" s="4"/>
      <c r="APE43" s="4"/>
      <c r="APF43" s="4"/>
      <c r="APG43" s="4"/>
      <c r="APH43" s="4"/>
      <c r="API43" s="4"/>
      <c r="APJ43" s="4"/>
      <c r="APK43" s="4"/>
      <c r="APL43" s="4"/>
      <c r="APM43" s="4"/>
      <c r="APN43" s="4"/>
      <c r="APO43" s="4"/>
      <c r="APP43" s="4"/>
      <c r="APQ43" s="4"/>
      <c r="APR43" s="4"/>
      <c r="APS43" s="4"/>
      <c r="APT43" s="4"/>
    </row>
    <row r="44" spans="1:1112" s="3" customFormat="1">
      <c r="A44" s="4">
        <f t="shared" si="15"/>
        <v>42</v>
      </c>
      <c r="B44" s="46">
        <v>23</v>
      </c>
      <c r="C44" s="13"/>
      <c r="D44" s="4"/>
      <c r="E44" s="14"/>
      <c r="F44" s="15"/>
      <c r="G44" s="15"/>
      <c r="H44" s="15"/>
      <c r="I44" s="15"/>
      <c r="J44" s="22"/>
      <c r="K44" s="23"/>
      <c r="L44" s="24"/>
      <c r="M44" s="23"/>
      <c r="N44" s="4"/>
      <c r="O44" s="4"/>
      <c r="P44" s="23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3">
        <v>0</v>
      </c>
      <c r="AF44" s="4">
        <v>131.91</v>
      </c>
      <c r="AG44" s="24"/>
      <c r="AH44" s="44">
        <f t="shared" si="14"/>
        <v>131.91</v>
      </c>
      <c r="AI44" s="4"/>
      <c r="AJ44" s="4"/>
      <c r="AK44" s="4"/>
      <c r="AL44" s="4"/>
      <c r="AM44" s="4"/>
      <c r="AN44" s="4"/>
      <c r="AO44" s="4"/>
      <c r="AP44" s="4"/>
    </row>
    <row r="45" spans="1:1112">
      <c r="E45" s="20"/>
      <c r="AF45" s="7">
        <f>SUM(AF2:AF44)</f>
        <v>5540.2199999999966</v>
      </c>
      <c r="AG45" s="24"/>
      <c r="AH45" s="24">
        <f>SUM(AH2:AH44)</f>
        <v>19351.716666666664</v>
      </c>
    </row>
    <row r="46" spans="1:1112">
      <c r="E46" s="20"/>
    </row>
    <row r="47" spans="1:1112">
      <c r="E47" s="20"/>
    </row>
    <row r="48" spans="1:1112">
      <c r="E48" s="20"/>
    </row>
    <row r="49" spans="5:5">
      <c r="E49" s="20"/>
    </row>
    <row r="50" spans="5:5">
      <c r="E50" s="20"/>
    </row>
    <row r="51" spans="5:5">
      <c r="E51" s="20"/>
    </row>
    <row r="52" spans="5:5">
      <c r="E52" s="20"/>
    </row>
    <row r="53" spans="5:5">
      <c r="E53" s="20"/>
    </row>
    <row r="54" spans="5:5">
      <c r="E54" s="20"/>
    </row>
    <row r="55" spans="5:5">
      <c r="E55" s="20"/>
    </row>
    <row r="56" spans="5:5">
      <c r="E56" s="20"/>
    </row>
    <row r="57" spans="5:5">
      <c r="E57" s="20"/>
    </row>
    <row r="58" spans="5:5">
      <c r="E58" s="20"/>
    </row>
    <row r="59" spans="5:5">
      <c r="E59" s="20"/>
    </row>
    <row r="60" spans="5:5">
      <c r="E60" s="20"/>
    </row>
    <row r="61" spans="5:5">
      <c r="E61" s="20"/>
    </row>
    <row r="62" spans="5:5">
      <c r="E62" s="20"/>
    </row>
    <row r="63" spans="5:5">
      <c r="E63" s="20"/>
    </row>
    <row r="64" spans="5:5">
      <c r="E64" s="20"/>
    </row>
    <row r="65" spans="5:5">
      <c r="E65" s="20"/>
    </row>
    <row r="66" spans="5:5">
      <c r="E66" s="20"/>
    </row>
    <row r="67" spans="5:5">
      <c r="E67" s="20"/>
    </row>
    <row r="68" spans="5:5">
      <c r="E68" s="20"/>
    </row>
    <row r="69" spans="5:5">
      <c r="E69" s="20"/>
    </row>
    <row r="70" spans="5:5">
      <c r="E70" s="20"/>
    </row>
    <row r="71" spans="5:5">
      <c r="E71" s="20"/>
    </row>
    <row r="72" spans="5:5">
      <c r="E72" s="20"/>
    </row>
    <row r="73" spans="5:5">
      <c r="E73" s="20"/>
    </row>
    <row r="74" spans="5:5">
      <c r="E74" s="20"/>
    </row>
    <row r="75" spans="5:5">
      <c r="E75" s="20"/>
    </row>
    <row r="76" spans="5:5">
      <c r="E76" s="20"/>
    </row>
    <row r="77" spans="5:5">
      <c r="E77" s="20"/>
    </row>
    <row r="78" spans="5:5">
      <c r="E78" s="20"/>
    </row>
    <row r="79" spans="5:5">
      <c r="E79" s="20"/>
    </row>
    <row r="80" spans="5:5">
      <c r="E80" s="20"/>
    </row>
    <row r="81" spans="5:5">
      <c r="E81" s="20"/>
    </row>
    <row r="82" spans="5:5">
      <c r="E82" s="20"/>
    </row>
    <row r="83" spans="5:5">
      <c r="E83" s="20"/>
    </row>
    <row r="84" spans="5:5">
      <c r="E84" s="20"/>
    </row>
    <row r="85" spans="5:5">
      <c r="E85" s="20"/>
    </row>
    <row r="86" spans="5:5">
      <c r="E86" s="20"/>
    </row>
    <row r="87" spans="5:5">
      <c r="E87" s="20"/>
    </row>
    <row r="88" spans="5:5">
      <c r="E88" s="20"/>
    </row>
    <row r="89" spans="5:5">
      <c r="E89" s="20"/>
    </row>
    <row r="90" spans="5:5">
      <c r="E90" s="20"/>
    </row>
    <row r="91" spans="5:5">
      <c r="E91" s="20"/>
    </row>
    <row r="92" spans="5:5">
      <c r="E92" s="20"/>
    </row>
    <row r="93" spans="5:5">
      <c r="E93" s="20"/>
    </row>
    <row r="94" spans="5:5">
      <c r="E94" s="20"/>
    </row>
    <row r="95" spans="5:5">
      <c r="E95" s="20"/>
    </row>
    <row r="96" spans="5:5">
      <c r="E96" s="20"/>
    </row>
    <row r="97" spans="5:5">
      <c r="E97" s="20"/>
    </row>
    <row r="98" spans="5:5">
      <c r="E98" s="20"/>
    </row>
    <row r="99" spans="5:5">
      <c r="E99" s="20"/>
    </row>
    <row r="100" spans="5:5">
      <c r="E100" s="20"/>
    </row>
    <row r="101" spans="5:5">
      <c r="E101" s="20"/>
    </row>
    <row r="102" spans="5:5">
      <c r="E102" s="20"/>
    </row>
    <row r="103" spans="5:5">
      <c r="E103" s="20"/>
    </row>
    <row r="104" spans="5:5">
      <c r="E104" s="20"/>
    </row>
    <row r="105" spans="5:5">
      <c r="E105" s="20"/>
    </row>
    <row r="106" spans="5:5">
      <c r="E106" s="20"/>
    </row>
    <row r="107" spans="5:5">
      <c r="E107" s="20"/>
    </row>
    <row r="108" spans="5:5">
      <c r="E108" s="20"/>
    </row>
    <row r="109" spans="5:5">
      <c r="E109" s="20"/>
    </row>
    <row r="110" spans="5:5">
      <c r="E110" s="20"/>
    </row>
    <row r="111" spans="5:5">
      <c r="E111" s="20"/>
    </row>
    <row r="112" spans="5:5">
      <c r="E112" s="20"/>
    </row>
    <row r="113" spans="5:5">
      <c r="E113" s="20"/>
    </row>
    <row r="114" spans="5:5">
      <c r="E114" s="20"/>
    </row>
    <row r="115" spans="5:5">
      <c r="E115" s="20"/>
    </row>
    <row r="116" spans="5:5">
      <c r="E116" s="20"/>
    </row>
    <row r="117" spans="5:5">
      <c r="E117" s="20"/>
    </row>
    <row r="118" spans="5:5">
      <c r="E118" s="20"/>
    </row>
    <row r="119" spans="5:5">
      <c r="E119" s="20"/>
    </row>
    <row r="120" spans="5:5">
      <c r="E120" s="20"/>
    </row>
    <row r="121" spans="5:5">
      <c r="E121" s="20"/>
    </row>
    <row r="122" spans="5:5">
      <c r="E122" s="20"/>
    </row>
    <row r="123" spans="5:5">
      <c r="E123" s="20"/>
    </row>
    <row r="124" spans="5:5">
      <c r="E124" s="20"/>
    </row>
    <row r="125" spans="5:5">
      <c r="E125" s="20"/>
    </row>
    <row r="126" spans="5:5">
      <c r="E126" s="20"/>
    </row>
    <row r="127" spans="5:5">
      <c r="E127" s="20"/>
    </row>
    <row r="128" spans="5:5">
      <c r="E128" s="20"/>
    </row>
    <row r="129" spans="5:5">
      <c r="E129" s="20"/>
    </row>
    <row r="130" spans="5:5">
      <c r="E130" s="20"/>
    </row>
    <row r="131" spans="5:5">
      <c r="E131" s="20"/>
    </row>
    <row r="132" spans="5:5">
      <c r="E132" s="20"/>
    </row>
    <row r="133" spans="5:5">
      <c r="E133" s="20"/>
    </row>
    <row r="134" spans="5:5">
      <c r="E134" s="20"/>
    </row>
    <row r="135" spans="5:5">
      <c r="E135" s="20"/>
    </row>
    <row r="136" spans="5:5">
      <c r="E136" s="20"/>
    </row>
    <row r="137" spans="5:5">
      <c r="E137" s="20"/>
    </row>
    <row r="138" spans="5:5">
      <c r="E138" s="20"/>
    </row>
    <row r="139" spans="5:5">
      <c r="E139" s="20"/>
    </row>
    <row r="140" spans="5:5">
      <c r="E140" s="20"/>
    </row>
    <row r="141" spans="5:5">
      <c r="E141" s="20"/>
    </row>
    <row r="142" spans="5:5">
      <c r="E142" s="20"/>
    </row>
    <row r="143" spans="5:5">
      <c r="E143" s="20"/>
    </row>
    <row r="144" spans="5:5">
      <c r="E144" s="20"/>
    </row>
    <row r="145" spans="5:5">
      <c r="E145" s="20"/>
    </row>
    <row r="146" spans="5:5">
      <c r="E146" s="20"/>
    </row>
    <row r="147" spans="5:5">
      <c r="E147" s="20"/>
    </row>
    <row r="148" spans="5:5">
      <c r="E148" s="20"/>
    </row>
    <row r="149" spans="5:5">
      <c r="E149" s="20"/>
    </row>
    <row r="150" spans="5:5">
      <c r="E150" s="20"/>
    </row>
    <row r="151" spans="5:5">
      <c r="E151" s="20"/>
    </row>
    <row r="152" spans="5:5">
      <c r="E152" s="20"/>
    </row>
    <row r="153" spans="5:5">
      <c r="E153" s="20"/>
    </row>
    <row r="154" spans="5:5">
      <c r="E154" s="20"/>
    </row>
    <row r="155" spans="5:5">
      <c r="E155" s="20"/>
    </row>
    <row r="156" spans="5:5">
      <c r="E156" s="20"/>
    </row>
    <row r="157" spans="5:5">
      <c r="E157" s="20"/>
    </row>
    <row r="158" spans="5:5">
      <c r="E158" s="20"/>
    </row>
    <row r="159" spans="5:5">
      <c r="E159" s="20"/>
    </row>
    <row r="160" spans="5:5">
      <c r="E160" s="20"/>
    </row>
    <row r="161" spans="5:5">
      <c r="E161" s="20"/>
    </row>
    <row r="162" spans="5:5">
      <c r="E162" s="20"/>
    </row>
    <row r="163" spans="5:5">
      <c r="E163" s="20"/>
    </row>
    <row r="164" spans="5:5">
      <c r="E164" s="20"/>
    </row>
    <row r="165" spans="5:5">
      <c r="E165" s="20"/>
    </row>
    <row r="166" spans="5:5">
      <c r="E166" s="20"/>
    </row>
    <row r="167" spans="5:5">
      <c r="E167" s="20"/>
    </row>
    <row r="168" spans="5:5">
      <c r="E168" s="20"/>
    </row>
    <row r="169" spans="5:5">
      <c r="E169" s="20"/>
    </row>
    <row r="170" spans="5:5">
      <c r="E170" s="20"/>
    </row>
    <row r="171" spans="5:5">
      <c r="E171" s="20"/>
    </row>
    <row r="172" spans="5:5">
      <c r="E172" s="20"/>
    </row>
    <row r="173" spans="5:5">
      <c r="E173" s="20"/>
    </row>
    <row r="174" spans="5:5">
      <c r="E174" s="20"/>
    </row>
    <row r="175" spans="5:5">
      <c r="E175" s="20"/>
    </row>
    <row r="176" spans="5:5">
      <c r="E176" s="20"/>
    </row>
    <row r="177" spans="5:5">
      <c r="E177" s="20"/>
    </row>
    <row r="178" spans="5:5">
      <c r="E178" s="20"/>
    </row>
    <row r="179" spans="5:5">
      <c r="E179" s="20"/>
    </row>
    <row r="180" spans="5:5">
      <c r="E180" s="20"/>
    </row>
    <row r="181" spans="5:5">
      <c r="E181" s="20"/>
    </row>
    <row r="182" spans="5:5">
      <c r="E182" s="20"/>
    </row>
    <row r="183" spans="5:5">
      <c r="E183" s="20"/>
    </row>
    <row r="184" spans="5:5">
      <c r="E184" s="20"/>
    </row>
    <row r="185" spans="5:5">
      <c r="E185" s="20"/>
    </row>
    <row r="186" spans="5:5">
      <c r="E186" s="20"/>
    </row>
    <row r="187" spans="5:5">
      <c r="E187" s="20"/>
    </row>
    <row r="188" spans="5:5">
      <c r="E188" s="20"/>
    </row>
    <row r="189" spans="5:5">
      <c r="E189" s="20"/>
    </row>
    <row r="190" spans="5:5">
      <c r="E190" s="20"/>
    </row>
    <row r="191" spans="5:5">
      <c r="E191" s="20"/>
    </row>
    <row r="192" spans="5:5">
      <c r="E192" s="20"/>
    </row>
    <row r="193" spans="5:5">
      <c r="E193" s="20"/>
    </row>
    <row r="194" spans="5:5">
      <c r="E194" s="20"/>
    </row>
    <row r="195" spans="5:5">
      <c r="E195" s="20"/>
    </row>
    <row r="196" spans="5:5">
      <c r="E196" s="20"/>
    </row>
    <row r="197" spans="5:5">
      <c r="E197" s="20"/>
    </row>
    <row r="198" spans="5:5">
      <c r="E198" s="20"/>
    </row>
    <row r="199" spans="5:5">
      <c r="E199" s="20"/>
    </row>
    <row r="200" spans="5:5">
      <c r="E200" s="20"/>
    </row>
    <row r="201" spans="5:5">
      <c r="E201" s="20"/>
    </row>
    <row r="202" spans="5:5">
      <c r="E202" s="20"/>
    </row>
    <row r="203" spans="5:5">
      <c r="E203" s="20"/>
    </row>
    <row r="204" spans="5:5">
      <c r="E204" s="20"/>
    </row>
    <row r="205" spans="5:5">
      <c r="E205" s="20"/>
    </row>
    <row r="206" spans="5:5">
      <c r="E206" s="20"/>
    </row>
    <row r="207" spans="5:5">
      <c r="E207" s="20"/>
    </row>
    <row r="208" spans="5:5">
      <c r="E208" s="20"/>
    </row>
    <row r="209" spans="5:5">
      <c r="E209" s="20"/>
    </row>
    <row r="210" spans="5:5">
      <c r="E210" s="20"/>
    </row>
    <row r="211" spans="5:5">
      <c r="E211" s="20"/>
    </row>
    <row r="212" spans="5:5">
      <c r="E212" s="20"/>
    </row>
    <row r="213" spans="5:5">
      <c r="E213" s="20"/>
    </row>
    <row r="214" spans="5:5">
      <c r="E214" s="20"/>
    </row>
    <row r="215" spans="5:5">
      <c r="E215" s="20"/>
    </row>
    <row r="216" spans="5:5">
      <c r="E216" s="20"/>
    </row>
    <row r="217" spans="5:5">
      <c r="E217" s="20"/>
    </row>
    <row r="218" spans="5:5">
      <c r="E218" s="20"/>
    </row>
    <row r="219" spans="5:5">
      <c r="E219" s="20"/>
    </row>
    <row r="220" spans="5:5">
      <c r="E220" s="20"/>
    </row>
    <row r="221" spans="5:5">
      <c r="E221" s="20"/>
    </row>
    <row r="222" spans="5:5">
      <c r="E222" s="20"/>
    </row>
    <row r="223" spans="5:5">
      <c r="E223" s="20"/>
    </row>
    <row r="224" spans="5:5">
      <c r="E224" s="20"/>
    </row>
    <row r="225" spans="5:5">
      <c r="E225" s="20"/>
    </row>
    <row r="226" spans="5:5">
      <c r="E226" s="20"/>
    </row>
    <row r="227" spans="5:5">
      <c r="E227" s="20"/>
    </row>
    <row r="228" spans="5:5">
      <c r="E228" s="20"/>
    </row>
    <row r="229" spans="5:5">
      <c r="E229" s="20"/>
    </row>
    <row r="230" spans="5:5">
      <c r="E230" s="20"/>
    </row>
    <row r="231" spans="5:5">
      <c r="E231" s="20"/>
    </row>
    <row r="232" spans="5:5">
      <c r="E232" s="20"/>
    </row>
    <row r="233" spans="5:5">
      <c r="E233" s="20"/>
    </row>
    <row r="234" spans="5:5">
      <c r="E234" s="20"/>
    </row>
    <row r="235" spans="5:5">
      <c r="E235" s="20"/>
    </row>
    <row r="236" spans="5:5">
      <c r="E236" s="20"/>
    </row>
    <row r="237" spans="5:5">
      <c r="E237" s="20"/>
    </row>
    <row r="238" spans="5:5">
      <c r="E238" s="20"/>
    </row>
    <row r="239" spans="5:5">
      <c r="E239" s="20"/>
    </row>
    <row r="240" spans="5:5">
      <c r="E240" s="20"/>
    </row>
    <row r="241" spans="5:5">
      <c r="E241" s="20"/>
    </row>
    <row r="242" spans="5:5">
      <c r="E242" s="20"/>
    </row>
    <row r="243" spans="5:5">
      <c r="E243" s="20"/>
    </row>
    <row r="244" spans="5:5">
      <c r="E244" s="20"/>
    </row>
    <row r="245" spans="5:5">
      <c r="E245" s="20"/>
    </row>
    <row r="246" spans="5:5">
      <c r="E246" s="20"/>
    </row>
  </sheetData>
  <pageMargins left="0.70866141732283505" right="0.70866141732283505" top="0.74803149606299202" bottom="0.74803149606299202" header="0.31496062992126" footer="0.31496062992126"/>
  <pageSetup paperSize="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" sqref="C1:C48"/>
    </sheetView>
  </sheetViews>
  <sheetFormatPr defaultColWidth="9" defaultRowHeight="15"/>
  <cols>
    <col min="3" max="3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 Burtseva</dc:creator>
  <cp:lastModifiedBy>оксана корсак</cp:lastModifiedBy>
  <cp:lastPrinted>2024-06-25T07:12:00Z</cp:lastPrinted>
  <dcterms:created xsi:type="dcterms:W3CDTF">2015-06-05T18:17:00Z</dcterms:created>
  <dcterms:modified xsi:type="dcterms:W3CDTF">2026-06-15T10:39:17Z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82864F304EE1442AA8B92B5381A149CA_12</vt:lpwstr>
  </property>
  <property fmtid="{D5CDD505-2E9C-101B-9397-08002B2CF9AE}" pid="3" name="KSOProductBuildVer">
    <vt:lpwstr>1049-12.2.0.18283</vt:lpwstr>
  </property>
</Properties>
</file>